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２年度説明会資料\R2柳説明資料\"/>
    </mc:Choice>
  </mc:AlternateContent>
  <xr:revisionPtr revIDLastSave="0" documentId="13_ncr:1_{8B8511DF-6143-41AA-B355-DA0F7E946843}" xr6:coauthVersionLast="45" xr6:coauthVersionMax="45" xr10:uidLastSave="{00000000-0000-0000-0000-000000000000}"/>
  <bookViews>
    <workbookView xWindow="-120" yWindow="-120" windowWidth="20730" windowHeight="11160" tabRatio="788" activeTab="1" xr2:uid="{00000000-000D-0000-FFFF-FFFF00000000}"/>
  </bookViews>
  <sheets>
    <sheet name="利用間伐実績" sheetId="38" r:id="rId1"/>
    <sheet name="事業フロー図" sheetId="22" r:id="rId2"/>
  </sheets>
  <definedNames>
    <definedName name="_xlnm.Print_Area" localSheetId="1">事業フロー図!$A$1:$E$27</definedName>
    <definedName name="_xlnm.Print_Area" localSheetId="0">利用間伐実績!$B$1:$L$104</definedName>
    <definedName name="_xlnm.Print_Titles" localSheetId="0">利用間伐実績!$1:$3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4" i="38" l="1"/>
  <c r="I54" i="38"/>
  <c r="D54" i="38"/>
  <c r="E54" i="38"/>
  <c r="F54" i="38"/>
  <c r="G54" i="38"/>
  <c r="H54" i="38"/>
  <c r="C54" i="38"/>
  <c r="J13" i="38" l="1"/>
  <c r="J33" i="38"/>
  <c r="J43" i="38"/>
  <c r="J64" i="38"/>
  <c r="J80" i="38"/>
  <c r="L89" i="38"/>
  <c r="J89" i="38"/>
  <c r="L101" i="38"/>
  <c r="J101" i="38"/>
  <c r="D101" i="38"/>
  <c r="E101" i="38"/>
  <c r="F101" i="38"/>
  <c r="G101" i="38"/>
  <c r="H101" i="38"/>
  <c r="I101" i="38"/>
  <c r="C101" i="38"/>
  <c r="L91" i="38"/>
  <c r="L90" i="38"/>
  <c r="L82" i="38"/>
  <c r="L75" i="38"/>
  <c r="J102" i="38" l="1"/>
  <c r="L74" i="38"/>
  <c r="L72" i="38"/>
  <c r="L80" i="38" s="1"/>
  <c r="L70" i="38"/>
  <c r="L62" i="38"/>
  <c r="L53" i="38"/>
  <c r="L54" i="38" s="1"/>
  <c r="L39" i="38"/>
  <c r="L24" i="38"/>
  <c r="L9" i="38"/>
  <c r="J104" i="38" l="1"/>
  <c r="I13" i="38"/>
  <c r="I33" i="38" l="1"/>
  <c r="L94" i="38"/>
  <c r="I80" i="38"/>
  <c r="I89" i="38"/>
  <c r="L87" i="38"/>
  <c r="L83" i="38"/>
  <c r="L76" i="38"/>
  <c r="L66" i="38"/>
  <c r="I64" i="38"/>
  <c r="I43" i="38"/>
  <c r="L61" i="38"/>
  <c r="L50" i="38"/>
  <c r="L38" i="38"/>
  <c r="L37" i="38"/>
  <c r="L17" i="38"/>
  <c r="L14" i="38"/>
  <c r="I102" i="38" l="1"/>
  <c r="I104" i="38" s="1"/>
  <c r="C13" i="38"/>
  <c r="C33" i="38"/>
  <c r="C43" i="38"/>
  <c r="C64" i="38"/>
  <c r="C80" i="38"/>
  <c r="C89" i="38"/>
  <c r="L16" i="38"/>
  <c r="L27" i="38"/>
  <c r="L65" i="38"/>
  <c r="L68" i="38"/>
  <c r="L69" i="38"/>
  <c r="L88" i="38"/>
  <c r="L95" i="38"/>
  <c r="L96" i="38"/>
  <c r="H64" i="38"/>
  <c r="H33" i="38"/>
  <c r="H89" i="38"/>
  <c r="G89" i="38"/>
  <c r="D89" i="38"/>
  <c r="E89" i="38"/>
  <c r="F89" i="38"/>
  <c r="L77" i="38"/>
  <c r="L59" i="38"/>
  <c r="H13" i="38"/>
  <c r="L35" i="38"/>
  <c r="L51" i="38"/>
  <c r="L52" i="38"/>
  <c r="L28" i="38"/>
  <c r="L21" i="38"/>
  <c r="L7" i="38"/>
  <c r="L6" i="38"/>
  <c r="L11" i="38"/>
  <c r="L10" i="38"/>
  <c r="L8" i="38"/>
  <c r="L13" i="38" l="1"/>
  <c r="C102" i="38"/>
  <c r="C104" i="38" s="1"/>
  <c r="H80" i="38"/>
  <c r="H43" i="38"/>
  <c r="H102" i="38" l="1"/>
  <c r="H104" i="38" s="1"/>
  <c r="L100" i="38"/>
  <c r="L99" i="38"/>
  <c r="L98" i="38"/>
  <c r="L97" i="38"/>
  <c r="L93" i="38"/>
  <c r="L92" i="38"/>
  <c r="L86" i="38"/>
  <c r="L85" i="38"/>
  <c r="L84" i="38"/>
  <c r="G80" i="38"/>
  <c r="F80" i="38"/>
  <c r="E80" i="38"/>
  <c r="D80" i="38"/>
  <c r="L81" i="38" s="1"/>
  <c r="L79" i="38"/>
  <c r="L78" i="38"/>
  <c r="L73" i="38"/>
  <c r="L71" i="38"/>
  <c r="L67" i="38"/>
  <c r="G64" i="38"/>
  <c r="F64" i="38"/>
  <c r="E64" i="38"/>
  <c r="D64" i="38"/>
  <c r="L63" i="38"/>
  <c r="L60" i="38"/>
  <c r="L58" i="38"/>
  <c r="L57" i="38"/>
  <c r="L64" i="38" s="1"/>
  <c r="L56" i="38"/>
  <c r="L55" i="38"/>
  <c r="L49" i="38"/>
  <c r="L48" i="38"/>
  <c r="L46" i="38"/>
  <c r="L45" i="38"/>
  <c r="L44" i="38"/>
  <c r="G43" i="38"/>
  <c r="F43" i="38"/>
  <c r="E43" i="38"/>
  <c r="D43" i="38"/>
  <c r="L42" i="38"/>
  <c r="L41" i="38"/>
  <c r="L40" i="38"/>
  <c r="L36" i="38"/>
  <c r="L34" i="38"/>
  <c r="G33" i="38"/>
  <c r="F33" i="38"/>
  <c r="E33" i="38"/>
  <c r="D33" i="38"/>
  <c r="L32" i="38"/>
  <c r="L31" i="38"/>
  <c r="L30" i="38"/>
  <c r="L29" i="38"/>
  <c r="L26" i="38"/>
  <c r="L25" i="38"/>
  <c r="L23" i="38"/>
  <c r="L22" i="38"/>
  <c r="L20" i="38"/>
  <c r="L19" i="38"/>
  <c r="L18" i="38"/>
  <c r="L15" i="38"/>
  <c r="G13" i="38"/>
  <c r="F13" i="38"/>
  <c r="E13" i="38"/>
  <c r="D13" i="38"/>
  <c r="L12" i="38"/>
  <c r="L5" i="38"/>
  <c r="L4" i="38"/>
  <c r="L43" i="38" l="1"/>
  <c r="L33" i="38"/>
  <c r="F102" i="38"/>
  <c r="F104" i="38" s="1"/>
  <c r="D102" i="38"/>
  <c r="E102" i="38"/>
  <c r="E104" i="38" s="1"/>
  <c r="G102" i="38"/>
  <c r="G104" i="38" s="1"/>
  <c r="D104" i="38" l="1"/>
  <c r="L103" i="38"/>
  <c r="L102" i="38"/>
  <c r="L104" i="38" l="1"/>
</calcChain>
</file>

<file path=xl/sharedStrings.xml><?xml version="1.0" encoding="utf-8"?>
<sst xmlns="http://schemas.openxmlformats.org/spreadsheetml/2006/main" count="250" uniqueCount="195">
  <si>
    <t>《　事業体　》</t>
    <rPh sb="2" eb="5">
      <t>ジギョウタイ</t>
    </rPh>
    <phoneticPr fontId="15"/>
  </si>
  <si>
    <t>【　フローチャート　】</t>
    <phoneticPr fontId="15"/>
  </si>
  <si>
    <t>《　農林公社　》</t>
    <rPh sb="2" eb="4">
      <t>ノウリン</t>
    </rPh>
    <rPh sb="4" eb="6">
      <t>コウシャ</t>
    </rPh>
    <phoneticPr fontId="15"/>
  </si>
  <si>
    <t>○提案書募集に関する質問の回答</t>
    <rPh sb="1" eb="3">
      <t>テイアン</t>
    </rPh>
    <rPh sb="3" eb="4">
      <t>ショ</t>
    </rPh>
    <rPh sb="4" eb="6">
      <t>ボシュウ</t>
    </rPh>
    <rPh sb="7" eb="8">
      <t>カン</t>
    </rPh>
    <rPh sb="10" eb="12">
      <t>シツモン</t>
    </rPh>
    <rPh sb="13" eb="15">
      <t>カイトウ</t>
    </rPh>
    <phoneticPr fontId="15"/>
  </si>
  <si>
    <t>○参加申込書受付・資料送付</t>
  </si>
  <si>
    <t>○見積金額提出者の選定（審査委員）</t>
    <rPh sb="1" eb="3">
      <t>ミツ</t>
    </rPh>
    <rPh sb="3" eb="5">
      <t>キンガク</t>
    </rPh>
    <rPh sb="5" eb="7">
      <t>テイシュツ</t>
    </rPh>
    <phoneticPr fontId="15"/>
  </si>
  <si>
    <t>見積書の依頼</t>
    <rPh sb="0" eb="3">
      <t>ミツモリショ</t>
    </rPh>
    <rPh sb="4" eb="6">
      <t>イライ</t>
    </rPh>
    <phoneticPr fontId="15"/>
  </si>
  <si>
    <t>○契約者確定後承認通知　　　　　　　　　　</t>
    <phoneticPr fontId="15"/>
  </si>
  <si>
    <t>○現地・施業内容の打合せ及び確認</t>
    <rPh sb="4" eb="6">
      <t>セギョウ</t>
    </rPh>
    <rPh sb="6" eb="8">
      <t>ナイヨウ</t>
    </rPh>
    <rPh sb="9" eb="11">
      <t>ウチアワ</t>
    </rPh>
    <rPh sb="12" eb="13">
      <t>オヨ</t>
    </rPh>
    <phoneticPr fontId="15"/>
  </si>
  <si>
    <t>利用間伐事業等の事業実施</t>
    <rPh sb="0" eb="2">
      <t>リヨウ</t>
    </rPh>
    <rPh sb="2" eb="4">
      <t>カンバツ</t>
    </rPh>
    <rPh sb="4" eb="6">
      <t>ジギョウ</t>
    </rPh>
    <rPh sb="6" eb="7">
      <t>トウ</t>
    </rPh>
    <rPh sb="8" eb="10">
      <t>ジギョウ</t>
    </rPh>
    <rPh sb="10" eb="12">
      <t>ジッシ</t>
    </rPh>
    <phoneticPr fontId="15"/>
  </si>
  <si>
    <t>○間伐事業内容の確認</t>
    <rPh sb="1" eb="3">
      <t>カンバツ</t>
    </rPh>
    <rPh sb="3" eb="5">
      <t>ジギョウ</t>
    </rPh>
    <rPh sb="5" eb="7">
      <t>ナイヨウ</t>
    </rPh>
    <rPh sb="8" eb="10">
      <t>カクニン</t>
    </rPh>
    <phoneticPr fontId="15"/>
  </si>
  <si>
    <t>間伐材搬出・検知</t>
    <rPh sb="0" eb="2">
      <t>カンバツ</t>
    </rPh>
    <rPh sb="2" eb="3">
      <t>ザイ</t>
    </rPh>
    <rPh sb="3" eb="5">
      <t>ハンシュツ</t>
    </rPh>
    <phoneticPr fontId="15"/>
  </si>
  <si>
    <t>○間伐材積の確認</t>
    <rPh sb="1" eb="4">
      <t>カンバツザイ</t>
    </rPh>
    <rPh sb="4" eb="5">
      <t>セキ</t>
    </rPh>
    <rPh sb="6" eb="8">
      <t>カクニン</t>
    </rPh>
    <phoneticPr fontId="15"/>
  </si>
  <si>
    <t>○完成届け提出</t>
    <rPh sb="1" eb="3">
      <t>カンセイ</t>
    </rPh>
    <rPh sb="3" eb="4">
      <t>トド</t>
    </rPh>
    <rPh sb="5" eb="7">
      <t>テイシュツ</t>
    </rPh>
    <phoneticPr fontId="15"/>
  </si>
  <si>
    <t>間伐事業の完成</t>
    <rPh sb="0" eb="2">
      <t>カンバツ</t>
    </rPh>
    <rPh sb="2" eb="4">
      <t>ジギョウ</t>
    </rPh>
    <rPh sb="5" eb="7">
      <t>カンセイ</t>
    </rPh>
    <phoneticPr fontId="15"/>
  </si>
  <si>
    <t>○間伐事業請求書提出</t>
    <rPh sb="1" eb="3">
      <t>カンバツ</t>
    </rPh>
    <rPh sb="3" eb="5">
      <t>ジギョウ</t>
    </rPh>
    <rPh sb="5" eb="8">
      <t>セイキュウショ</t>
    </rPh>
    <rPh sb="8" eb="10">
      <t>テイシュツ</t>
    </rPh>
    <phoneticPr fontId="15"/>
  </si>
  <si>
    <t>間伐事業精算</t>
    <rPh sb="0" eb="2">
      <t>カンバツ</t>
    </rPh>
    <rPh sb="2" eb="4">
      <t>ジギョウ</t>
    </rPh>
    <rPh sb="4" eb="6">
      <t>セイサン</t>
    </rPh>
    <phoneticPr fontId="15"/>
  </si>
  <si>
    <t>○間伐材販売金額支払い</t>
    <rPh sb="1" eb="4">
      <t>カンバツザイ</t>
    </rPh>
    <rPh sb="4" eb="6">
      <t>ハンバイ</t>
    </rPh>
    <rPh sb="6" eb="8">
      <t>キンガク</t>
    </rPh>
    <rPh sb="8" eb="10">
      <t>シハラ</t>
    </rPh>
    <phoneticPr fontId="15"/>
  </si>
  <si>
    <t>○間伐材販売金額請求</t>
    <rPh sb="1" eb="4">
      <t>カンバツザイ</t>
    </rPh>
    <rPh sb="4" eb="6">
      <t>ハンバイ</t>
    </rPh>
    <rPh sb="6" eb="8">
      <t>キンガク</t>
    </rPh>
    <rPh sb="8" eb="10">
      <t>セイキュウ</t>
    </rPh>
    <phoneticPr fontId="15"/>
  </si>
  <si>
    <t>利用材積</t>
    <rPh sb="0" eb="2">
      <t>リヨウ</t>
    </rPh>
    <rPh sb="2" eb="4">
      <t>ザイセキ</t>
    </rPh>
    <phoneticPr fontId="9"/>
  </si>
  <si>
    <t>提案書に関する質問期間</t>
    <rPh sb="0" eb="3">
      <t>テイアンショ</t>
    </rPh>
    <rPh sb="4" eb="5">
      <t>カン</t>
    </rPh>
    <rPh sb="7" eb="9">
      <t>シツモン</t>
    </rPh>
    <rPh sb="9" eb="11">
      <t>キカン</t>
    </rPh>
    <phoneticPr fontId="15"/>
  </si>
  <si>
    <t>○提案書募集に関する質問
（別紙様式１）</t>
    <rPh sb="1" eb="3">
      <t>テイアン</t>
    </rPh>
    <rPh sb="3" eb="4">
      <t>ショ</t>
    </rPh>
    <rPh sb="4" eb="6">
      <t>ボシュウ</t>
    </rPh>
    <rPh sb="7" eb="8">
      <t>カン</t>
    </rPh>
    <rPh sb="10" eb="12">
      <t>シツモン</t>
    </rPh>
    <rPh sb="14" eb="16">
      <t>ベッシ</t>
    </rPh>
    <rPh sb="16" eb="18">
      <t>ヨウシキ</t>
    </rPh>
    <phoneticPr fontId="15"/>
  </si>
  <si>
    <t>○事業計画の精査</t>
    <rPh sb="1" eb="3">
      <t>ジギョウ</t>
    </rPh>
    <rPh sb="3" eb="5">
      <t>ケイカク</t>
    </rPh>
    <rPh sb="6" eb="8">
      <t>セイサ</t>
    </rPh>
    <phoneticPr fontId="9"/>
  </si>
  <si>
    <t>○見積書提出</t>
    <rPh sb="1" eb="4">
      <t>ミツモリショ</t>
    </rPh>
    <rPh sb="4" eb="6">
      <t>テイシュツ</t>
    </rPh>
    <phoneticPr fontId="9"/>
  </si>
  <si>
    <t>請負契約の締結</t>
    <rPh sb="0" eb="2">
      <t>ウケオイ</t>
    </rPh>
    <rPh sb="2" eb="4">
      <t>ケイヤク</t>
    </rPh>
    <rPh sb="5" eb="7">
      <t>テイケツ</t>
    </rPh>
    <phoneticPr fontId="15"/>
  </si>
  <si>
    <t>素材販売業務実績報告書の提出</t>
    <rPh sb="0" eb="2">
      <t>ソザイ</t>
    </rPh>
    <rPh sb="4" eb="6">
      <t>ギョウム</t>
    </rPh>
    <phoneticPr fontId="15"/>
  </si>
  <si>
    <t>団地番号</t>
    <rPh sb="0" eb="2">
      <t>ダンチ</t>
    </rPh>
    <rPh sb="2" eb="4">
      <t>バンゴウ</t>
    </rPh>
    <phoneticPr fontId="17"/>
  </si>
  <si>
    <t>H24実績</t>
    <rPh sb="3" eb="5">
      <t>ジッセキ</t>
    </rPh>
    <phoneticPr fontId="9"/>
  </si>
  <si>
    <t>H25実績</t>
    <rPh sb="3" eb="5">
      <t>ジッセキ</t>
    </rPh>
    <phoneticPr fontId="9"/>
  </si>
  <si>
    <t>H26実績</t>
    <rPh sb="3" eb="5">
      <t>ジッセキ</t>
    </rPh>
    <phoneticPr fontId="9"/>
  </si>
  <si>
    <t>H27実績</t>
    <rPh sb="3" eb="5">
      <t>ジッセキ</t>
    </rPh>
    <phoneticPr fontId="9"/>
  </si>
  <si>
    <t>実施事業体</t>
    <rPh sb="0" eb="2">
      <t>ジッシ</t>
    </rPh>
    <rPh sb="2" eb="5">
      <t>ジギョウタイ</t>
    </rPh>
    <phoneticPr fontId="9"/>
  </si>
  <si>
    <t>総計</t>
  </si>
  <si>
    <t>関川村森林組合</t>
    <rPh sb="0" eb="2">
      <t>セキカワ</t>
    </rPh>
    <rPh sb="2" eb="3">
      <t>ムラ</t>
    </rPh>
    <rPh sb="3" eb="5">
      <t>シンリン</t>
    </rPh>
    <rPh sb="5" eb="7">
      <t>クミアイ</t>
    </rPh>
    <phoneticPr fontId="9"/>
  </si>
  <si>
    <t>南大平</t>
    <rPh sb="0" eb="1">
      <t>ミナミ</t>
    </rPh>
    <rPh sb="1" eb="3">
      <t>オオダイラ</t>
    </rPh>
    <phoneticPr fontId="9"/>
  </si>
  <si>
    <t>（有）丸実</t>
    <rPh sb="0" eb="3">
      <t>ユウ</t>
    </rPh>
    <rPh sb="3" eb="5">
      <t>マルミ</t>
    </rPh>
    <phoneticPr fontId="9"/>
  </si>
  <si>
    <t>脇川</t>
    <rPh sb="0" eb="1">
      <t>ワキ</t>
    </rPh>
    <rPh sb="1" eb="2">
      <t>カワ</t>
    </rPh>
    <phoneticPr fontId="9"/>
  </si>
  <si>
    <t>村上市森林組合</t>
    <rPh sb="0" eb="3">
      <t>ムラカミシ</t>
    </rPh>
    <rPh sb="3" eb="5">
      <t>シンリン</t>
    </rPh>
    <rPh sb="5" eb="7">
      <t>クミアイ</t>
    </rPh>
    <phoneticPr fontId="9"/>
  </si>
  <si>
    <t>村上管内</t>
    <rPh sb="0" eb="2">
      <t>ムラカミ</t>
    </rPh>
    <rPh sb="2" eb="4">
      <t>カンナイ</t>
    </rPh>
    <phoneticPr fontId="9"/>
  </si>
  <si>
    <t>（有）中惣林業</t>
    <rPh sb="1" eb="2">
      <t>ユウ</t>
    </rPh>
    <rPh sb="3" eb="5">
      <t>ナカソウ</t>
    </rPh>
    <rPh sb="5" eb="7">
      <t>リンギョウ</t>
    </rPh>
    <phoneticPr fontId="9"/>
  </si>
  <si>
    <t>綱木第２</t>
  </si>
  <si>
    <t>吉津</t>
    <rPh sb="0" eb="2">
      <t>ヨシヅ</t>
    </rPh>
    <phoneticPr fontId="9"/>
  </si>
  <si>
    <t>吉津第２</t>
    <rPh sb="0" eb="2">
      <t>ヨシヅ</t>
    </rPh>
    <rPh sb="2" eb="3">
      <t>ダイ</t>
    </rPh>
    <phoneticPr fontId="9"/>
  </si>
  <si>
    <t>津川管内</t>
    <rPh sb="0" eb="2">
      <t>ツガワ</t>
    </rPh>
    <rPh sb="2" eb="4">
      <t>カンナイ</t>
    </rPh>
    <phoneticPr fontId="9"/>
  </si>
  <si>
    <t>さくら森林組合</t>
    <rPh sb="3" eb="5">
      <t>シンリン</t>
    </rPh>
    <rPh sb="5" eb="7">
      <t>クミアイ</t>
    </rPh>
    <phoneticPr fontId="9"/>
  </si>
  <si>
    <t>中蒲みどり森林組合</t>
    <rPh sb="0" eb="1">
      <t>ナカ</t>
    </rPh>
    <rPh sb="1" eb="2">
      <t>カバ</t>
    </rPh>
    <rPh sb="5" eb="7">
      <t>シンリン</t>
    </rPh>
    <rPh sb="7" eb="9">
      <t>クミアイ</t>
    </rPh>
    <phoneticPr fontId="9"/>
  </si>
  <si>
    <t>新潟管内</t>
    <rPh sb="0" eb="2">
      <t>ニイガタ</t>
    </rPh>
    <rPh sb="2" eb="4">
      <t>カンナイ</t>
    </rPh>
    <phoneticPr fontId="9"/>
  </si>
  <si>
    <t>柏崎地域森林組合</t>
    <rPh sb="0" eb="2">
      <t>カシワザキ</t>
    </rPh>
    <rPh sb="2" eb="4">
      <t>チイキ</t>
    </rPh>
    <rPh sb="4" eb="6">
      <t>シンリン</t>
    </rPh>
    <rPh sb="6" eb="8">
      <t>クミアイ</t>
    </rPh>
    <phoneticPr fontId="9"/>
  </si>
  <si>
    <t>水上第２</t>
    <rPh sb="0" eb="2">
      <t>ミズカミ</t>
    </rPh>
    <rPh sb="2" eb="3">
      <t>ダイ</t>
    </rPh>
    <phoneticPr fontId="9"/>
  </si>
  <si>
    <t>南蒲原森林組合</t>
    <rPh sb="0" eb="3">
      <t>ミナミカンバラ</t>
    </rPh>
    <rPh sb="3" eb="5">
      <t>シンリン</t>
    </rPh>
    <rPh sb="5" eb="7">
      <t>クミアイ</t>
    </rPh>
    <phoneticPr fontId="9"/>
  </si>
  <si>
    <t>長岡管内</t>
    <rPh sb="0" eb="2">
      <t>ナガオカ</t>
    </rPh>
    <rPh sb="2" eb="4">
      <t>カンナイ</t>
    </rPh>
    <phoneticPr fontId="9"/>
  </si>
  <si>
    <t>十日町地域森林組合</t>
    <rPh sb="0" eb="3">
      <t>トオカマチ</t>
    </rPh>
    <rPh sb="3" eb="5">
      <t>チイキ</t>
    </rPh>
    <rPh sb="5" eb="7">
      <t>シンリン</t>
    </rPh>
    <rPh sb="7" eb="9">
      <t>クミアイ</t>
    </rPh>
    <phoneticPr fontId="9"/>
  </si>
  <si>
    <t>ゆきぐに森林組合</t>
    <rPh sb="4" eb="6">
      <t>シンリン</t>
    </rPh>
    <rPh sb="6" eb="8">
      <t>クミアイ</t>
    </rPh>
    <phoneticPr fontId="9"/>
  </si>
  <si>
    <t>魚沼市森林組合</t>
    <rPh sb="0" eb="3">
      <t>ウオヌマシ</t>
    </rPh>
    <rPh sb="3" eb="5">
      <t>シンリン</t>
    </rPh>
    <rPh sb="5" eb="7">
      <t>クミアイ</t>
    </rPh>
    <phoneticPr fontId="9"/>
  </si>
  <si>
    <t>南魚沼森林組合</t>
    <rPh sb="0" eb="3">
      <t>ミナミウオヌマ</t>
    </rPh>
    <rPh sb="3" eb="5">
      <t>シンリン</t>
    </rPh>
    <rPh sb="5" eb="7">
      <t>クミアイ</t>
    </rPh>
    <phoneticPr fontId="9"/>
  </si>
  <si>
    <t>南魚沼管内</t>
    <rPh sb="0" eb="3">
      <t>ミナミウオヌマ</t>
    </rPh>
    <rPh sb="3" eb="5">
      <t>カンナイ</t>
    </rPh>
    <phoneticPr fontId="9"/>
  </si>
  <si>
    <t>くびき野森林組合</t>
    <rPh sb="3" eb="4">
      <t>ノ</t>
    </rPh>
    <rPh sb="4" eb="6">
      <t>シンリン</t>
    </rPh>
    <rPh sb="6" eb="8">
      <t>クミアイ</t>
    </rPh>
    <phoneticPr fontId="9"/>
  </si>
  <si>
    <t>板山</t>
    <rPh sb="0" eb="2">
      <t>イタヤマ</t>
    </rPh>
    <phoneticPr fontId="9"/>
  </si>
  <si>
    <t>頸南森林組合</t>
    <rPh sb="0" eb="1">
      <t>ケイ</t>
    </rPh>
    <rPh sb="1" eb="2">
      <t>ナン</t>
    </rPh>
    <rPh sb="2" eb="4">
      <t>シンリン</t>
    </rPh>
    <rPh sb="4" eb="6">
      <t>クミアイ</t>
    </rPh>
    <phoneticPr fontId="9"/>
  </si>
  <si>
    <t>上越管内</t>
    <rPh sb="0" eb="2">
      <t>ジョウエツ</t>
    </rPh>
    <rPh sb="2" eb="4">
      <t>カンナイ</t>
    </rPh>
    <phoneticPr fontId="9"/>
  </si>
  <si>
    <t>不動滝</t>
    <rPh sb="0" eb="3">
      <t>フドウタキ</t>
    </rPh>
    <phoneticPr fontId="9"/>
  </si>
  <si>
    <t>大和川</t>
    <rPh sb="0" eb="3">
      <t>ヤマトガワ</t>
    </rPh>
    <phoneticPr fontId="9"/>
  </si>
  <si>
    <t>糸魚川管内</t>
    <rPh sb="0" eb="3">
      <t>イトイガワ</t>
    </rPh>
    <rPh sb="3" eb="5">
      <t>カンナイ</t>
    </rPh>
    <phoneticPr fontId="9"/>
  </si>
  <si>
    <t>佐渡森林組合</t>
    <rPh sb="0" eb="2">
      <t>サド</t>
    </rPh>
    <rPh sb="2" eb="4">
      <t>シンリン</t>
    </rPh>
    <rPh sb="4" eb="6">
      <t>クミアイ</t>
    </rPh>
    <phoneticPr fontId="9"/>
  </si>
  <si>
    <t>五十里</t>
    <rPh sb="0" eb="3">
      <t>イカリ</t>
    </rPh>
    <phoneticPr fontId="9"/>
  </si>
  <si>
    <t>下黒山</t>
    <rPh sb="0" eb="3">
      <t>シモクロヤマ</t>
    </rPh>
    <phoneticPr fontId="9"/>
  </si>
  <si>
    <t>南佐渡森林組合</t>
    <rPh sb="0" eb="1">
      <t>ミナミ</t>
    </rPh>
    <rPh sb="1" eb="3">
      <t>サド</t>
    </rPh>
    <rPh sb="3" eb="5">
      <t>シンリン</t>
    </rPh>
    <rPh sb="5" eb="7">
      <t>クミアイ</t>
    </rPh>
    <phoneticPr fontId="9"/>
  </si>
  <si>
    <t>大峯</t>
    <rPh sb="0" eb="2">
      <t>オオミネ</t>
    </rPh>
    <phoneticPr fontId="9"/>
  </si>
  <si>
    <t>佐渡管内</t>
    <rPh sb="0" eb="2">
      <t>サド</t>
    </rPh>
    <rPh sb="2" eb="4">
      <t>カンナイ</t>
    </rPh>
    <phoneticPr fontId="9"/>
  </si>
  <si>
    <t>面積計</t>
    <rPh sb="0" eb="2">
      <t>メンセキ</t>
    </rPh>
    <phoneticPr fontId="17"/>
  </si>
  <si>
    <t>H28実績</t>
    <rPh sb="3" eb="5">
      <t>ジッセキ</t>
    </rPh>
    <phoneticPr fontId="9"/>
  </si>
  <si>
    <t>鳥井</t>
    <rPh sb="0" eb="1">
      <t>トリ</t>
    </rPh>
    <rPh sb="1" eb="2">
      <t>イ</t>
    </rPh>
    <phoneticPr fontId="9"/>
  </si>
  <si>
    <t>高山</t>
    <rPh sb="0" eb="2">
      <t>タカヤマ</t>
    </rPh>
    <phoneticPr fontId="9"/>
  </si>
  <si>
    <t>東蒲原郡森林組合</t>
    <rPh sb="0" eb="4">
      <t>ヒガシカンバラグン</t>
    </rPh>
    <rPh sb="4" eb="6">
      <t>シンリン</t>
    </rPh>
    <rPh sb="6" eb="8">
      <t>クミアイ</t>
    </rPh>
    <phoneticPr fontId="9"/>
  </si>
  <si>
    <t>豊実</t>
    <rPh sb="0" eb="2">
      <t>トヨミ</t>
    </rPh>
    <phoneticPr fontId="9"/>
  </si>
  <si>
    <t>菱潟</t>
    <rPh sb="0" eb="2">
      <t>ヒシガタ</t>
    </rPh>
    <phoneticPr fontId="9"/>
  </si>
  <si>
    <t>中山</t>
    <rPh sb="0" eb="2">
      <t>ナカヤマ</t>
    </rPh>
    <phoneticPr fontId="9"/>
  </si>
  <si>
    <t>中山第２</t>
    <rPh sb="0" eb="2">
      <t>ナカヤマ</t>
    </rPh>
    <rPh sb="2" eb="3">
      <t>ダイ</t>
    </rPh>
    <phoneticPr fontId="9"/>
  </si>
  <si>
    <t>金山</t>
    <rPh sb="0" eb="2">
      <t>カナヤマ</t>
    </rPh>
    <phoneticPr fontId="9"/>
  </si>
  <si>
    <t>夏井</t>
    <rPh sb="0" eb="2">
      <t>ナツイ</t>
    </rPh>
    <phoneticPr fontId="9"/>
  </si>
  <si>
    <t>岩割</t>
    <rPh sb="0" eb="1">
      <t>イワ</t>
    </rPh>
    <rPh sb="1" eb="2">
      <t>ワリ</t>
    </rPh>
    <phoneticPr fontId="9"/>
  </si>
  <si>
    <t>島潟</t>
    <rPh sb="0" eb="2">
      <t>シマガタ</t>
    </rPh>
    <phoneticPr fontId="9"/>
  </si>
  <si>
    <t>宮沢</t>
    <rPh sb="0" eb="1">
      <t>ミヤ</t>
    </rPh>
    <rPh sb="1" eb="2">
      <t>サワ</t>
    </rPh>
    <phoneticPr fontId="9"/>
  </si>
  <si>
    <t>長坂</t>
    <rPh sb="0" eb="2">
      <t>ナガサカ</t>
    </rPh>
    <phoneticPr fontId="9"/>
  </si>
  <si>
    <t>鈴倉</t>
    <rPh sb="0" eb="1">
      <t>スズ</t>
    </rPh>
    <rPh sb="1" eb="2">
      <t>クラ</t>
    </rPh>
    <phoneticPr fontId="9"/>
  </si>
  <si>
    <t>大谷内</t>
    <rPh sb="0" eb="2">
      <t>オオタニ</t>
    </rPh>
    <rPh sb="2" eb="3">
      <t>ウチ</t>
    </rPh>
    <phoneticPr fontId="9"/>
  </si>
  <si>
    <t>栗野江</t>
    <rPh sb="0" eb="1">
      <t>クリ</t>
    </rPh>
    <rPh sb="1" eb="2">
      <t>ノ</t>
    </rPh>
    <rPh sb="2" eb="3">
      <t>エ</t>
    </rPh>
    <phoneticPr fontId="9"/>
  </si>
  <si>
    <t>ぬながわ森林組合</t>
    <rPh sb="4" eb="6">
      <t>シンリン</t>
    </rPh>
    <rPh sb="6" eb="8">
      <t>クミアイ</t>
    </rPh>
    <phoneticPr fontId="9"/>
  </si>
  <si>
    <t>大沢</t>
    <phoneticPr fontId="9"/>
  </si>
  <si>
    <t>干溝</t>
    <rPh sb="0" eb="2">
      <t>ヒミゾ</t>
    </rPh>
    <phoneticPr fontId="9"/>
  </si>
  <si>
    <t>公社利用間伐の実績</t>
    <rPh sb="0" eb="2">
      <t>コウシャ</t>
    </rPh>
    <rPh sb="2" eb="4">
      <t>リヨウ</t>
    </rPh>
    <rPh sb="4" eb="6">
      <t>カンバツ</t>
    </rPh>
    <rPh sb="7" eb="9">
      <t>ジッセキ</t>
    </rPh>
    <phoneticPr fontId="9"/>
  </si>
  <si>
    <t>企画提案型利用間伐等促進事業フローチャート</t>
    <rPh sb="0" eb="2">
      <t>キカク</t>
    </rPh>
    <rPh sb="2" eb="4">
      <t>テイアン</t>
    </rPh>
    <rPh sb="4" eb="5">
      <t>ガタ</t>
    </rPh>
    <rPh sb="5" eb="7">
      <t>リヨウ</t>
    </rPh>
    <rPh sb="7" eb="9">
      <t>カンバツ</t>
    </rPh>
    <rPh sb="9" eb="10">
      <t>トウ</t>
    </rPh>
    <rPh sb="10" eb="12">
      <t>ソクシン</t>
    </rPh>
    <rPh sb="12" eb="14">
      <t>ジギョウ</t>
    </rPh>
    <phoneticPr fontId="15"/>
  </si>
  <si>
    <t>利用間伐事業対象団地公表
（前年9月頃）</t>
    <rPh sb="0" eb="2">
      <t>リヨウ</t>
    </rPh>
    <rPh sb="2" eb="4">
      <t>カンバツ</t>
    </rPh>
    <rPh sb="4" eb="6">
      <t>ジギョウ</t>
    </rPh>
    <rPh sb="6" eb="8">
      <t>タイショウ</t>
    </rPh>
    <rPh sb="8" eb="10">
      <t>ダンチ</t>
    </rPh>
    <rPh sb="10" eb="12">
      <t>コウヒョウ</t>
    </rPh>
    <rPh sb="14" eb="15">
      <t>マエ</t>
    </rPh>
    <rPh sb="15" eb="16">
      <t>ネン</t>
    </rPh>
    <rPh sb="17" eb="18">
      <t>ガツ</t>
    </rPh>
    <rPh sb="18" eb="19">
      <t>ゴロ</t>
    </rPh>
    <phoneticPr fontId="15"/>
  </si>
  <si>
    <t>事業参加申込書提出期限
（前年12月末頃）</t>
    <rPh sb="0" eb="2">
      <t>ジギョウ</t>
    </rPh>
    <rPh sb="2" eb="4">
      <t>サンカ</t>
    </rPh>
    <rPh sb="4" eb="7">
      <t>モウシコミショ</t>
    </rPh>
    <rPh sb="7" eb="9">
      <t>テイシュツ</t>
    </rPh>
    <rPh sb="9" eb="11">
      <t>キゲン</t>
    </rPh>
    <rPh sb="13" eb="14">
      <t>マエ</t>
    </rPh>
    <rPh sb="14" eb="15">
      <t>ネン</t>
    </rPh>
    <rPh sb="17" eb="19">
      <t>ガツマツ</t>
    </rPh>
    <rPh sb="19" eb="20">
      <t>コロ</t>
    </rPh>
    <phoneticPr fontId="15"/>
  </si>
  <si>
    <t>土沢</t>
    <phoneticPr fontId="9"/>
  </si>
  <si>
    <t>福取</t>
    <phoneticPr fontId="9"/>
  </si>
  <si>
    <t>綱木</t>
    <phoneticPr fontId="9"/>
  </si>
  <si>
    <t>綱木第３</t>
    <phoneticPr fontId="9"/>
  </si>
  <si>
    <t xml:space="preserve">中之沢 </t>
    <phoneticPr fontId="9"/>
  </si>
  <si>
    <t xml:space="preserve">荒川  </t>
    <phoneticPr fontId="9"/>
  </si>
  <si>
    <t>上戸倉第２</t>
    <phoneticPr fontId="9"/>
  </si>
  <si>
    <t xml:space="preserve">杉川 </t>
    <phoneticPr fontId="9"/>
  </si>
  <si>
    <t xml:space="preserve">水上  </t>
    <phoneticPr fontId="9"/>
  </si>
  <si>
    <t xml:space="preserve">幸沢  </t>
    <phoneticPr fontId="9"/>
  </si>
  <si>
    <t xml:space="preserve">池沢  </t>
    <phoneticPr fontId="9"/>
  </si>
  <si>
    <t xml:space="preserve">田野倉 </t>
    <phoneticPr fontId="9"/>
  </si>
  <si>
    <t xml:space="preserve">福山新田 </t>
    <phoneticPr fontId="9"/>
  </si>
  <si>
    <t xml:space="preserve">赤土  </t>
    <phoneticPr fontId="9"/>
  </si>
  <si>
    <t>山谷</t>
    <phoneticPr fontId="9"/>
  </si>
  <si>
    <t xml:space="preserve">有間川 </t>
    <phoneticPr fontId="9"/>
  </si>
  <si>
    <t xml:space="preserve">北山 </t>
    <phoneticPr fontId="9"/>
  </si>
  <si>
    <t>蒲生田</t>
    <phoneticPr fontId="9"/>
  </si>
  <si>
    <t>池舟</t>
    <phoneticPr fontId="9"/>
  </si>
  <si>
    <t>南中島</t>
    <phoneticPr fontId="9"/>
  </si>
  <si>
    <t xml:space="preserve">大東  </t>
    <phoneticPr fontId="9"/>
  </si>
  <si>
    <t xml:space="preserve">雨池 </t>
    <phoneticPr fontId="9"/>
  </si>
  <si>
    <t>沢根</t>
    <phoneticPr fontId="9"/>
  </si>
  <si>
    <t>沢根第２</t>
    <phoneticPr fontId="9"/>
  </si>
  <si>
    <t xml:space="preserve">山田  </t>
    <phoneticPr fontId="9"/>
  </si>
  <si>
    <r>
      <t xml:space="preserve">提案書評価審査会
</t>
    </r>
    <r>
      <rPr>
        <sz val="9"/>
        <rFont val="ＭＳ ゴシック"/>
        <family val="3"/>
        <charset val="128"/>
      </rPr>
      <t>（利用間伐事業等・販売計画）</t>
    </r>
    <rPh sb="0" eb="2">
      <t>テイアン</t>
    </rPh>
    <rPh sb="2" eb="3">
      <t>ショ</t>
    </rPh>
    <rPh sb="3" eb="5">
      <t>ヒョウカ</t>
    </rPh>
    <rPh sb="5" eb="7">
      <t>シンサ</t>
    </rPh>
    <rPh sb="10" eb="12">
      <t>リヨウ</t>
    </rPh>
    <rPh sb="12" eb="14">
      <t>カンバツ</t>
    </rPh>
    <rPh sb="14" eb="16">
      <t>ジギョウ</t>
    </rPh>
    <rPh sb="16" eb="17">
      <t>トウ</t>
    </rPh>
    <rPh sb="18" eb="20">
      <t>ハンバイ</t>
    </rPh>
    <rPh sb="20" eb="22">
      <t>ケイカク</t>
    </rPh>
    <phoneticPr fontId="15"/>
  </si>
  <si>
    <t>○施業図実施箇所の確認及び
現地調査（プロット調査）　　　　　　　　　　　　</t>
    <rPh sb="11" eb="12">
      <t>オヨ</t>
    </rPh>
    <rPh sb="14" eb="16">
      <t>ゲンチ</t>
    </rPh>
    <rPh sb="16" eb="18">
      <t>チョウサ</t>
    </rPh>
    <rPh sb="23" eb="25">
      <t>チョウサ</t>
    </rPh>
    <phoneticPr fontId="15"/>
  </si>
  <si>
    <t>○現地・施業内容の打合せ及び確認
○事業の着手</t>
    <rPh sb="4" eb="6">
      <t>セギョウ</t>
    </rPh>
    <rPh sb="6" eb="8">
      <t>ナイヨウ</t>
    </rPh>
    <rPh sb="9" eb="11">
      <t>ウチアワ</t>
    </rPh>
    <rPh sb="12" eb="13">
      <t>オヨ</t>
    </rPh>
    <phoneticPr fontId="15"/>
  </si>
  <si>
    <t>○利用間伐事業団地及び内容
（間伐作業・搬出路網作業）の選択</t>
    <rPh sb="1" eb="3">
      <t>リヨウ</t>
    </rPh>
    <phoneticPr fontId="9"/>
  </si>
  <si>
    <t>○審査の項目（請負金額・提案書等
提出資料の内容・実行性）</t>
    <phoneticPr fontId="15"/>
  </si>
  <si>
    <t>○募集要領・事業仕様書・企画提案書
様式設定</t>
    <rPh sb="1" eb="3">
      <t>ボシュウ</t>
    </rPh>
    <rPh sb="3" eb="5">
      <t>ヨウリョウ</t>
    </rPh>
    <rPh sb="12" eb="14">
      <t>キカク</t>
    </rPh>
    <rPh sb="14" eb="17">
      <t>テイアンショ</t>
    </rPh>
    <rPh sb="18" eb="20">
      <t>ヨウシキ</t>
    </rPh>
    <rPh sb="20" eb="22">
      <t>セッテイ</t>
    </rPh>
    <phoneticPr fontId="15"/>
  </si>
  <si>
    <t>○設計書作成（予定価格設定）
○評価審査会項目の資料作成</t>
    <rPh sb="1" eb="3">
      <t>セッケイ</t>
    </rPh>
    <rPh sb="3" eb="4">
      <t>ショ</t>
    </rPh>
    <rPh sb="4" eb="6">
      <t>サクセイ</t>
    </rPh>
    <rPh sb="11" eb="13">
      <t>セッテイ</t>
    </rPh>
    <phoneticPr fontId="15"/>
  </si>
  <si>
    <t>○企画提案書提出資料・施業内容の
確認及び協議</t>
    <rPh sb="1" eb="3">
      <t>キカク</t>
    </rPh>
    <rPh sb="3" eb="6">
      <t>テイアンショ</t>
    </rPh>
    <rPh sb="6" eb="8">
      <t>テイシュツ</t>
    </rPh>
    <rPh sb="8" eb="10">
      <t>シリョウ</t>
    </rPh>
    <rPh sb="19" eb="20">
      <t>オヨ</t>
    </rPh>
    <rPh sb="21" eb="23">
      <t>キョウギ</t>
    </rPh>
    <phoneticPr fontId="15"/>
  </si>
  <si>
    <t>○間伐事業変更契約書・素材販売委託
の締結</t>
    <rPh sb="1" eb="3">
      <t>カンバツ</t>
    </rPh>
    <rPh sb="3" eb="5">
      <t>ジギョウ</t>
    </rPh>
    <phoneticPr fontId="15"/>
  </si>
  <si>
    <t>○搬出間伐材積の確定</t>
    <rPh sb="1" eb="3">
      <t>ハンシュツ</t>
    </rPh>
    <rPh sb="3" eb="5">
      <t>カンバツ</t>
    </rPh>
    <rPh sb="5" eb="7">
      <t>ザイセキ</t>
    </rPh>
    <rPh sb="8" eb="10">
      <t>カクテイ</t>
    </rPh>
    <phoneticPr fontId="15"/>
  </si>
  <si>
    <t>○間伐材検知表（別紙４）提出</t>
    <rPh sb="1" eb="3">
      <t>カンバツ</t>
    </rPh>
    <rPh sb="3" eb="4">
      <t>ザイ</t>
    </rPh>
    <rPh sb="4" eb="6">
      <t>ケンチ</t>
    </rPh>
    <rPh sb="6" eb="7">
      <t>ヒョウ</t>
    </rPh>
    <rPh sb="8" eb="10">
      <t>ベッシ</t>
    </rPh>
    <rPh sb="12" eb="14">
      <t>テイシュツ</t>
    </rPh>
    <phoneticPr fontId="15"/>
  </si>
  <si>
    <t>○提案団地の参加申込書提出
（別紙様式２）（別紙１）</t>
    <rPh sb="15" eb="17">
      <t>ベッシ</t>
    </rPh>
    <rPh sb="17" eb="19">
      <t>ヨウシキ</t>
    </rPh>
    <rPh sb="22" eb="24">
      <t>ベッシ</t>
    </rPh>
    <phoneticPr fontId="15"/>
  </si>
  <si>
    <t>H29実績</t>
    <rPh sb="3" eb="5">
      <t>ジッセキ</t>
    </rPh>
    <phoneticPr fontId="9"/>
  </si>
  <si>
    <t>桃川</t>
    <rPh sb="0" eb="1">
      <t>モモ</t>
    </rPh>
    <rPh sb="1" eb="2">
      <t>カワ</t>
    </rPh>
    <phoneticPr fontId="9"/>
  </si>
  <si>
    <t>元屋敷</t>
    <rPh sb="0" eb="1">
      <t>モト</t>
    </rPh>
    <rPh sb="1" eb="3">
      <t>ヤシキ</t>
    </rPh>
    <phoneticPr fontId="9"/>
  </si>
  <si>
    <t>高根生産森林組合</t>
    <rPh sb="0" eb="2">
      <t>タカネ</t>
    </rPh>
    <rPh sb="2" eb="4">
      <t>セイサン</t>
    </rPh>
    <rPh sb="4" eb="6">
      <t>シンリン</t>
    </rPh>
    <rPh sb="6" eb="8">
      <t>クミアイ</t>
    </rPh>
    <phoneticPr fontId="9"/>
  </si>
  <si>
    <t>鮖谷</t>
    <rPh sb="0" eb="1">
      <t>カジカ</t>
    </rPh>
    <rPh sb="1" eb="2">
      <t>ダニ</t>
    </rPh>
    <phoneticPr fontId="9"/>
  </si>
  <si>
    <t>幾地</t>
    <rPh sb="0" eb="1">
      <t>イク</t>
    </rPh>
    <rPh sb="1" eb="2">
      <t>ジ</t>
    </rPh>
    <phoneticPr fontId="9"/>
  </si>
  <si>
    <t>九島</t>
    <rPh sb="0" eb="2">
      <t>クシマ</t>
    </rPh>
    <phoneticPr fontId="9"/>
  </si>
  <si>
    <t>東蒲共同</t>
    <rPh sb="0" eb="1">
      <t>ヒガシ</t>
    </rPh>
    <rPh sb="1" eb="2">
      <t>ガマ</t>
    </rPh>
    <rPh sb="2" eb="4">
      <t>キョウドウ</t>
    </rPh>
    <phoneticPr fontId="9"/>
  </si>
  <si>
    <t>内川第２</t>
    <rPh sb="0" eb="2">
      <t>ウチカワ</t>
    </rPh>
    <rPh sb="2" eb="3">
      <t>ダイ</t>
    </rPh>
    <phoneticPr fontId="9"/>
  </si>
  <si>
    <t>坪穴</t>
    <rPh sb="0" eb="1">
      <t>ツボ</t>
    </rPh>
    <rPh sb="1" eb="2">
      <t>アナ</t>
    </rPh>
    <phoneticPr fontId="9"/>
  </si>
  <si>
    <t>敷又</t>
    <rPh sb="0" eb="1">
      <t>シ</t>
    </rPh>
    <rPh sb="1" eb="2">
      <t>マタ</t>
    </rPh>
    <phoneticPr fontId="9"/>
  </si>
  <si>
    <t>中越よつば森林組合</t>
    <rPh sb="0" eb="2">
      <t>チュウエツ</t>
    </rPh>
    <rPh sb="5" eb="7">
      <t>シンリン</t>
    </rPh>
    <rPh sb="7" eb="9">
      <t>クミアイ</t>
    </rPh>
    <phoneticPr fontId="9"/>
  </si>
  <si>
    <t>大山</t>
    <rPh sb="0" eb="2">
      <t>オオヤマ</t>
    </rPh>
    <phoneticPr fontId="9"/>
  </si>
  <si>
    <t>川原</t>
    <rPh sb="0" eb="2">
      <t>カワハラ</t>
    </rPh>
    <phoneticPr fontId="9"/>
  </si>
  <si>
    <t>魚沼共同</t>
    <rPh sb="0" eb="2">
      <t>ウオヌマ</t>
    </rPh>
    <rPh sb="2" eb="4">
      <t>キョウドウ</t>
    </rPh>
    <phoneticPr fontId="9"/>
  </si>
  <si>
    <t>石仏</t>
    <rPh sb="0" eb="1">
      <t>イシ</t>
    </rPh>
    <rPh sb="1" eb="2">
      <t>ホトケ</t>
    </rPh>
    <phoneticPr fontId="9"/>
  </si>
  <si>
    <t>頭山</t>
    <rPh sb="0" eb="2">
      <t>ツムリヤマ</t>
    </rPh>
    <phoneticPr fontId="9"/>
  </si>
  <si>
    <t>真光寺</t>
    <rPh sb="0" eb="3">
      <t>シンコウジ</t>
    </rPh>
    <phoneticPr fontId="9"/>
  </si>
  <si>
    <t>○間伐材販売完了</t>
    <rPh sb="6" eb="8">
      <t>カンリョウ</t>
    </rPh>
    <phoneticPr fontId="15"/>
  </si>
  <si>
    <t>○間伐等公社事業検査</t>
    <rPh sb="4" eb="6">
      <t>コウシャ</t>
    </rPh>
    <phoneticPr fontId="15"/>
  </si>
  <si>
    <t>○合格通知の送付</t>
    <rPh sb="6" eb="8">
      <t>ソウフ</t>
    </rPh>
    <phoneticPr fontId="15"/>
  </si>
  <si>
    <t>○間伐事業費（請負金額）支払い</t>
    <rPh sb="1" eb="3">
      <t>カンバツ</t>
    </rPh>
    <rPh sb="3" eb="6">
      <t>ジギョウヒ</t>
    </rPh>
    <rPh sb="7" eb="9">
      <t>ウケオイ</t>
    </rPh>
    <rPh sb="9" eb="11">
      <t>キンガク</t>
    </rPh>
    <phoneticPr fontId="15"/>
  </si>
  <si>
    <t>H30実績</t>
    <rPh sb="3" eb="5">
      <t>ジッセキ</t>
    </rPh>
    <phoneticPr fontId="9"/>
  </si>
  <si>
    <t>栄山</t>
    <rPh sb="0" eb="2">
      <t>サカエヤマ</t>
    </rPh>
    <phoneticPr fontId="9"/>
  </si>
  <si>
    <t>東蒲原郡森林組合</t>
    <rPh sb="0" eb="3">
      <t>ヒガシカンバラ</t>
    </rPh>
    <rPh sb="3" eb="4">
      <t>グン</t>
    </rPh>
    <rPh sb="4" eb="6">
      <t>シンリン</t>
    </rPh>
    <rPh sb="6" eb="8">
      <t>クミアイ</t>
    </rPh>
    <phoneticPr fontId="9"/>
  </si>
  <si>
    <t>八ツ田</t>
    <rPh sb="0" eb="1">
      <t>ヤ</t>
    </rPh>
    <rPh sb="2" eb="3">
      <t>ダ</t>
    </rPh>
    <phoneticPr fontId="9"/>
  </si>
  <si>
    <t>蒲原共同</t>
    <rPh sb="0" eb="2">
      <t>カンバラ</t>
    </rPh>
    <rPh sb="2" eb="4">
      <t>キョウドウ</t>
    </rPh>
    <phoneticPr fontId="9"/>
  </si>
  <si>
    <t>小国谷</t>
    <rPh sb="0" eb="3">
      <t>オグニダニ</t>
    </rPh>
    <phoneticPr fontId="9"/>
  </si>
  <si>
    <t>轟</t>
    <rPh sb="0" eb="1">
      <t>トドロキ</t>
    </rPh>
    <phoneticPr fontId="9"/>
  </si>
  <si>
    <t>楡原</t>
    <rPh sb="0" eb="2">
      <t>ニレハラ</t>
    </rPh>
    <phoneticPr fontId="9"/>
  </si>
  <si>
    <t>マルユー</t>
    <phoneticPr fontId="9"/>
  </si>
  <si>
    <t>木ノメ沢</t>
    <rPh sb="0" eb="1">
      <t>キ</t>
    </rPh>
    <rPh sb="3" eb="4">
      <t>サワ</t>
    </rPh>
    <phoneticPr fontId="9"/>
  </si>
  <si>
    <t>戸田組</t>
    <rPh sb="0" eb="3">
      <t>トダグミ</t>
    </rPh>
    <phoneticPr fontId="9"/>
  </si>
  <si>
    <t>長走</t>
    <rPh sb="0" eb="2">
      <t>ナガハシリ</t>
    </rPh>
    <phoneticPr fontId="9"/>
  </si>
  <si>
    <t>沢田</t>
    <rPh sb="0" eb="2">
      <t>サワダ</t>
    </rPh>
    <phoneticPr fontId="9"/>
  </si>
  <si>
    <t>アカシ平</t>
    <rPh sb="3" eb="4">
      <t>タイラ</t>
    </rPh>
    <phoneticPr fontId="9"/>
  </si>
  <si>
    <t>夏中</t>
    <rPh sb="0" eb="1">
      <t>ナツ</t>
    </rPh>
    <rPh sb="1" eb="2">
      <t>ナカ</t>
    </rPh>
    <phoneticPr fontId="9"/>
  </si>
  <si>
    <t>沢根第５</t>
    <rPh sb="0" eb="1">
      <t>サワ</t>
    </rPh>
    <rPh sb="1" eb="2">
      <t>ネ</t>
    </rPh>
    <rPh sb="2" eb="3">
      <t>ダイ</t>
    </rPh>
    <phoneticPr fontId="9"/>
  </si>
  <si>
    <t>佐渡林業共同事業体</t>
    <rPh sb="0" eb="2">
      <t>サド</t>
    </rPh>
    <rPh sb="2" eb="4">
      <t>リンギョウ</t>
    </rPh>
    <rPh sb="4" eb="6">
      <t>キョウドウ</t>
    </rPh>
    <rPh sb="6" eb="9">
      <t>ジギョウタイ</t>
    </rPh>
    <phoneticPr fontId="9"/>
  </si>
  <si>
    <t>利用材積
（ha当たり）</t>
    <rPh sb="0" eb="2">
      <t>リヨウ</t>
    </rPh>
    <rPh sb="2" eb="4">
      <t>ザイセキ</t>
    </rPh>
    <rPh sb="8" eb="9">
      <t>ア</t>
    </rPh>
    <phoneticPr fontId="9"/>
  </si>
  <si>
    <t>R1実績</t>
    <rPh sb="2" eb="4">
      <t>ジッセキ</t>
    </rPh>
    <phoneticPr fontId="9"/>
  </si>
  <si>
    <t>木の子沢</t>
    <rPh sb="0" eb="1">
      <t>キ</t>
    </rPh>
    <rPh sb="2" eb="3">
      <t>コ</t>
    </rPh>
    <rPh sb="3" eb="4">
      <t>サワ</t>
    </rPh>
    <phoneticPr fontId="4"/>
  </si>
  <si>
    <t>七名</t>
    <rPh sb="0" eb="2">
      <t>ナナメイ</t>
    </rPh>
    <phoneticPr fontId="4"/>
  </si>
  <si>
    <t>別所</t>
    <rPh sb="0" eb="2">
      <t>ベッショ</t>
    </rPh>
    <phoneticPr fontId="4"/>
  </si>
  <si>
    <t>宮ノ窪</t>
    <rPh sb="0" eb="1">
      <t>ミヤ</t>
    </rPh>
    <rPh sb="2" eb="3">
      <t>クボ</t>
    </rPh>
    <phoneticPr fontId="4"/>
  </si>
  <si>
    <t>村山土建</t>
    <rPh sb="0" eb="2">
      <t>ムラヤマ</t>
    </rPh>
    <rPh sb="2" eb="4">
      <t>ドケン</t>
    </rPh>
    <phoneticPr fontId="9"/>
  </si>
  <si>
    <t>七日町</t>
    <rPh sb="0" eb="3">
      <t>ナノカマチ</t>
    </rPh>
    <phoneticPr fontId="4"/>
  </si>
  <si>
    <t>大崎</t>
    <rPh sb="0" eb="2">
      <t>オオサキ</t>
    </rPh>
    <phoneticPr fontId="4"/>
  </si>
  <si>
    <t>大平</t>
    <rPh sb="0" eb="2">
      <t>オオヒラ</t>
    </rPh>
    <phoneticPr fontId="4"/>
  </si>
  <si>
    <t>刈俣池</t>
    <rPh sb="0" eb="1">
      <t>カリ</t>
    </rPh>
    <rPh sb="1" eb="2">
      <t>マタ</t>
    </rPh>
    <rPh sb="2" eb="3">
      <t>イケ</t>
    </rPh>
    <phoneticPr fontId="4"/>
  </si>
  <si>
    <t>切窪</t>
    <rPh sb="0" eb="1">
      <t>キリ</t>
    </rPh>
    <rPh sb="1" eb="2">
      <t>クボ</t>
    </rPh>
    <phoneticPr fontId="4"/>
  </si>
  <si>
    <t>御前山</t>
    <rPh sb="0" eb="3">
      <t>ゴゼンヤマ</t>
    </rPh>
    <phoneticPr fontId="4"/>
  </si>
  <si>
    <t>下相川</t>
    <rPh sb="0" eb="1">
      <t>シモ</t>
    </rPh>
    <rPh sb="1" eb="3">
      <t>アイカワ</t>
    </rPh>
    <phoneticPr fontId="4"/>
  </si>
  <si>
    <t>小川</t>
    <rPh sb="0" eb="2">
      <t>オガワ</t>
    </rPh>
    <phoneticPr fontId="4"/>
  </si>
  <si>
    <t>（有）中惣林業
蒲原共同</t>
    <rPh sb="1" eb="2">
      <t>ユウ</t>
    </rPh>
    <rPh sb="3" eb="5">
      <t>ナカソウ</t>
    </rPh>
    <rPh sb="5" eb="7">
      <t>リンギョウ</t>
    </rPh>
    <rPh sb="8" eb="10">
      <t>カンバラ</t>
    </rPh>
    <rPh sb="10" eb="12">
      <t>キョウドウ</t>
    </rPh>
    <phoneticPr fontId="9"/>
  </si>
  <si>
    <t>東蒲原郡森林組合
東蒲共同
蒲原共同</t>
    <rPh sb="0" eb="4">
      <t>ヒガシカンバラグン</t>
    </rPh>
    <rPh sb="4" eb="6">
      <t>シンリン</t>
    </rPh>
    <rPh sb="6" eb="8">
      <t>クミアイ</t>
    </rPh>
    <rPh sb="14" eb="16">
      <t>カンバラ</t>
    </rPh>
    <rPh sb="16" eb="18">
      <t>キョウドウ</t>
    </rPh>
    <phoneticPr fontId="9"/>
  </si>
  <si>
    <t>（有）中惣林業
東蒲共同</t>
    <rPh sb="1" eb="2">
      <t>ユウ</t>
    </rPh>
    <rPh sb="3" eb="5">
      <t>ナカソウ</t>
    </rPh>
    <rPh sb="5" eb="7">
      <t>リンギョウ</t>
    </rPh>
    <phoneticPr fontId="9"/>
  </si>
  <si>
    <t>さくら森林組合
（有）丸実</t>
    <rPh sb="3" eb="5">
      <t>シンリン</t>
    </rPh>
    <rPh sb="5" eb="7">
      <t>クミアイ</t>
    </rPh>
    <rPh sb="9" eb="10">
      <t>ユウ</t>
    </rPh>
    <rPh sb="11" eb="12">
      <t>マル</t>
    </rPh>
    <rPh sb="12" eb="13">
      <t>ミ</t>
    </rPh>
    <phoneticPr fontId="9"/>
  </si>
  <si>
    <t>中蒲みどり森林組合
（有）丸実</t>
    <rPh sb="0" eb="1">
      <t>ナカ</t>
    </rPh>
    <rPh sb="1" eb="2">
      <t>カバ</t>
    </rPh>
    <rPh sb="5" eb="7">
      <t>シンリン</t>
    </rPh>
    <rPh sb="7" eb="9">
      <t>クミアイ</t>
    </rPh>
    <rPh sb="11" eb="12">
      <t>ユウ</t>
    </rPh>
    <rPh sb="13" eb="15">
      <t>マルミ</t>
    </rPh>
    <phoneticPr fontId="9"/>
  </si>
  <si>
    <t>柏崎地域森林組合
いぶき</t>
    <rPh sb="0" eb="2">
      <t>カシワザキ</t>
    </rPh>
    <rPh sb="2" eb="4">
      <t>チイキ</t>
    </rPh>
    <rPh sb="4" eb="6">
      <t>シンリン</t>
    </rPh>
    <rPh sb="6" eb="8">
      <t>クミアイ</t>
    </rPh>
    <phoneticPr fontId="9"/>
  </si>
  <si>
    <t>湯之谷地域森林組合
魚沼共同</t>
    <rPh sb="0" eb="3">
      <t>ユノタニ</t>
    </rPh>
    <rPh sb="3" eb="5">
      <t>チイキ</t>
    </rPh>
    <rPh sb="5" eb="7">
      <t>シンリン</t>
    </rPh>
    <rPh sb="7" eb="9">
      <t>クミアイ</t>
    </rPh>
    <rPh sb="10" eb="12">
      <t>ウオヌマ</t>
    </rPh>
    <rPh sb="12" eb="14">
      <t>キョウドウ</t>
    </rPh>
    <phoneticPr fontId="9"/>
  </si>
  <si>
    <t>利用間伐事業の説明会
（3月19日）</t>
    <rPh sb="0" eb="2">
      <t>リヨウ</t>
    </rPh>
    <rPh sb="2" eb="4">
      <t>カンバツ</t>
    </rPh>
    <rPh sb="4" eb="6">
      <t>ジギョウ</t>
    </rPh>
    <rPh sb="7" eb="9">
      <t>セツメイ</t>
    </rPh>
    <rPh sb="9" eb="10">
      <t>カイ</t>
    </rPh>
    <rPh sb="13" eb="14">
      <t>ツキ</t>
    </rPh>
    <rPh sb="16" eb="17">
      <t>ヒ</t>
    </rPh>
    <phoneticPr fontId="15"/>
  </si>
  <si>
    <t>通常発注の企画提案書の提出期限
（4月24日（金）必着）</t>
    <rPh sb="0" eb="2">
      <t>ツウジョウ</t>
    </rPh>
    <rPh sb="2" eb="4">
      <t>ハッチュウ</t>
    </rPh>
    <rPh sb="5" eb="7">
      <t>キカク</t>
    </rPh>
    <rPh sb="7" eb="10">
      <t>テイアンショ</t>
    </rPh>
    <rPh sb="11" eb="13">
      <t>テイシュツ</t>
    </rPh>
    <rPh sb="13" eb="15">
      <t>キゲン</t>
    </rPh>
    <rPh sb="18" eb="19">
      <t>ツキ</t>
    </rPh>
    <rPh sb="21" eb="22">
      <t>ヒ</t>
    </rPh>
    <rPh sb="23" eb="24">
      <t>キン</t>
    </rPh>
    <rPh sb="25" eb="27">
      <t>ヒッチャク</t>
    </rPh>
    <phoneticPr fontId="15"/>
  </si>
  <si>
    <t>○企画提案書作成及び提出
（調査結果資料、別紙１・２・３、
写真等）</t>
    <rPh sb="8" eb="9">
      <t>オヨ</t>
    </rPh>
    <rPh sb="21" eb="23">
      <t>ベッシ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</si>
</sst>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41" formatCode="_ * #,##0_ ;_ * \-#,##0_ ;_ * &quot;-&quot;_ ;_ @_ "/>
    <numFmt numFmtId="176" formatCode="#,##0.00_ "/>
    <numFmt numFmtId="177" formatCode="#,##0_ ;[Red]\-#,##0\ "/>
    <numFmt numFmtId="178" formatCode="[$-411]ge"/>
    <numFmt numFmtId="179" formatCode="#,##0.0_ ;[Red]\-#,##0.0\ "/>
  </numFmts>
  <fonts count="2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明朝"/>
      <charset val="128"/>
    </font>
    <font>
      <sz val="11"/>
      <name val="明朝"/>
      <family val="1"/>
      <charset val="128"/>
    </font>
    <font>
      <sz val="11"/>
      <name val="明朝"/>
      <family val="3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6"/>
      <name val="明朝"/>
      <family val="1"/>
      <charset val="128"/>
    </font>
    <font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DashDotDot">
        <color rgb="FFFF0000"/>
      </left>
      <right style="mediumDashDotDot">
        <color rgb="FFFF0000"/>
      </right>
      <top style="mediumDashDotDot">
        <color rgb="FFFF0000"/>
      </top>
      <bottom style="mediumDashDotDot">
        <color rgb="FFFF0000"/>
      </bottom>
      <diagonal/>
    </border>
  </borders>
  <cellStyleXfs count="5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8" fillId="0" borderId="0"/>
    <xf numFmtId="0" fontId="11" fillId="0" borderId="0"/>
    <xf numFmtId="0" fontId="12" fillId="0" borderId="0"/>
    <xf numFmtId="38" fontId="8" fillId="0" borderId="0" applyFont="0" applyFill="0" applyBorder="0" applyAlignment="0" applyProtection="0"/>
    <xf numFmtId="0" fontId="13" fillId="0" borderId="0"/>
    <xf numFmtId="38" fontId="13" fillId="0" borderId="0" applyFont="0" applyFill="0" applyBorder="0" applyAlignment="0" applyProtection="0"/>
    <xf numFmtId="0" fontId="13" fillId="0" borderId="0"/>
    <xf numFmtId="38" fontId="12" fillId="0" borderId="0" applyFont="0" applyFill="0" applyBorder="0" applyAlignment="0" applyProtection="0">
      <alignment vertical="center"/>
    </xf>
    <xf numFmtId="0" fontId="13" fillId="0" borderId="0"/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38" fontId="13" fillId="0" borderId="0" applyFont="0" applyFill="0" applyBorder="0" applyAlignment="0" applyProtection="0"/>
    <xf numFmtId="0" fontId="13" fillId="0" borderId="0"/>
    <xf numFmtId="38" fontId="13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/>
    <xf numFmtId="6" fontId="13" fillId="0" borderId="0" applyFont="0" applyFill="0" applyBorder="0" applyAlignment="0" applyProtection="0">
      <alignment vertical="center"/>
    </xf>
    <xf numFmtId="0" fontId="8" fillId="0" borderId="0"/>
    <xf numFmtId="0" fontId="1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14" fillId="0" borderId="0"/>
    <xf numFmtId="0" fontId="14" fillId="0" borderId="0"/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4" fillId="0" borderId="0"/>
    <xf numFmtId="41" fontId="16" fillId="0" borderId="0" applyFont="0" applyFill="0" applyBorder="0" applyAlignment="0" applyProtection="0">
      <alignment vertical="top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13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19" fillId="0" borderId="0" xfId="40" applyFont="1" applyFill="1" applyAlignment="1">
      <alignment vertical="center"/>
    </xf>
    <xf numFmtId="0" fontId="20" fillId="0" borderId="0" xfId="40" applyFont="1" applyFill="1">
      <alignment vertical="center"/>
    </xf>
    <xf numFmtId="0" fontId="20" fillId="0" borderId="0" xfId="40" applyFont="1" applyFill="1" applyBorder="1" applyAlignment="1">
      <alignment horizontal="center" vertical="center"/>
    </xf>
    <xf numFmtId="0" fontId="20" fillId="0" borderId="0" xfId="40" applyFont="1" applyFill="1" applyAlignment="1">
      <alignment horizontal="center" vertical="center"/>
    </xf>
    <xf numFmtId="0" fontId="20" fillId="0" borderId="0" xfId="40" applyFont="1" applyFill="1" applyBorder="1" applyAlignment="1">
      <alignment horizontal="center" vertical="center" wrapText="1"/>
    </xf>
    <xf numFmtId="0" fontId="20" fillId="0" borderId="0" xfId="40" applyFont="1" applyFill="1" applyAlignment="1">
      <alignment vertical="center"/>
    </xf>
    <xf numFmtId="0" fontId="21" fillId="0" borderId="0" xfId="5" applyFont="1" applyFill="1" applyAlignment="1">
      <alignment vertical="center"/>
    </xf>
    <xf numFmtId="178" fontId="21" fillId="0" borderId="1" xfId="5" applyNumberFormat="1" applyFont="1" applyFill="1" applyBorder="1" applyAlignment="1">
      <alignment horizontal="center" vertical="center"/>
    </xf>
    <xf numFmtId="176" fontId="21" fillId="0" borderId="1" xfId="5" applyNumberFormat="1" applyFont="1" applyFill="1" applyBorder="1" applyAlignment="1">
      <alignment vertical="center"/>
    </xf>
    <xf numFmtId="176" fontId="21" fillId="0" borderId="1" xfId="5" applyNumberFormat="1" applyFont="1" applyFill="1" applyBorder="1" applyAlignment="1">
      <alignment horizontal="center" vertical="center" shrinkToFit="1"/>
    </xf>
    <xf numFmtId="0" fontId="21" fillId="0" borderId="4" xfId="5" applyFont="1" applyFill="1" applyBorder="1" applyAlignment="1">
      <alignment horizontal="left" vertical="center"/>
    </xf>
    <xf numFmtId="176" fontId="21" fillId="1" borderId="1" xfId="5" applyNumberFormat="1" applyFont="1" applyFill="1" applyBorder="1" applyAlignment="1">
      <alignment vertical="center"/>
    </xf>
    <xf numFmtId="176" fontId="21" fillId="1" borderId="1" xfId="5" applyNumberFormat="1" applyFont="1" applyFill="1" applyBorder="1" applyAlignment="1">
      <alignment horizontal="center" vertical="center" shrinkToFit="1"/>
    </xf>
    <xf numFmtId="0" fontId="21" fillId="1" borderId="4" xfId="5" applyFont="1" applyFill="1" applyBorder="1" applyAlignment="1">
      <alignment horizontal="left" vertical="center"/>
    </xf>
    <xf numFmtId="177" fontId="21" fillId="0" borderId="1" xfId="47" applyNumberFormat="1" applyFont="1" applyFill="1" applyBorder="1" applyAlignment="1">
      <alignment vertical="center"/>
    </xf>
    <xf numFmtId="0" fontId="21" fillId="0" borderId="1" xfId="5" applyFont="1" applyFill="1" applyBorder="1" applyAlignment="1">
      <alignment horizontal="center" vertical="center" shrinkToFit="1"/>
    </xf>
    <xf numFmtId="177" fontId="21" fillId="0" borderId="1" xfId="5" applyNumberFormat="1" applyFont="1" applyFill="1" applyBorder="1" applyAlignment="1">
      <alignment vertical="center"/>
    </xf>
    <xf numFmtId="179" fontId="21" fillId="0" borderId="1" xfId="47" applyNumberFormat="1" applyFont="1" applyFill="1" applyBorder="1" applyAlignment="1">
      <alignment vertical="center"/>
    </xf>
    <xf numFmtId="0" fontId="23" fillId="0" borderId="0" xfId="40" applyFont="1" applyFill="1" applyBorder="1" applyAlignment="1">
      <alignment horizontal="center" vertical="center"/>
    </xf>
    <xf numFmtId="0" fontId="23" fillId="0" borderId="5" xfId="40" applyFont="1" applyFill="1" applyBorder="1" applyAlignment="1">
      <alignment horizontal="center" vertical="center"/>
    </xf>
    <xf numFmtId="0" fontId="23" fillId="0" borderId="0" xfId="40" applyFont="1" applyFill="1" applyBorder="1" applyAlignment="1">
      <alignment vertical="center" wrapText="1"/>
    </xf>
    <xf numFmtId="0" fontId="23" fillId="0" borderId="4" xfId="40" applyFont="1" applyFill="1" applyBorder="1" applyAlignment="1">
      <alignment horizontal="center" vertical="center" wrapText="1"/>
    </xf>
    <xf numFmtId="0" fontId="23" fillId="0" borderId="6" xfId="40" applyFont="1" applyFill="1" applyBorder="1" applyAlignment="1">
      <alignment horizontal="center" vertical="center"/>
    </xf>
    <xf numFmtId="0" fontId="23" fillId="0" borderId="0" xfId="40" applyFont="1" applyFill="1">
      <alignment vertical="center"/>
    </xf>
    <xf numFmtId="0" fontId="23" fillId="0" borderId="0" xfId="40" applyFont="1" applyFill="1" applyAlignment="1">
      <alignment horizontal="center" vertical="center"/>
    </xf>
    <xf numFmtId="0" fontId="23" fillId="0" borderId="0" xfId="40" applyFont="1" applyFill="1" applyBorder="1" applyAlignment="1">
      <alignment horizontal="center" vertical="center" wrapText="1"/>
    </xf>
    <xf numFmtId="0" fontId="23" fillId="0" borderId="0" xfId="40" applyFont="1" applyFill="1" applyAlignment="1">
      <alignment vertical="center" wrapText="1"/>
    </xf>
    <xf numFmtId="0" fontId="23" fillId="0" borderId="0" xfId="40" applyFont="1" applyFill="1" applyBorder="1" applyAlignment="1">
      <alignment horizontal="center" vertical="top" wrapText="1"/>
    </xf>
    <xf numFmtId="0" fontId="23" fillId="0" borderId="0" xfId="40" applyFont="1" applyFill="1" applyBorder="1" applyAlignment="1">
      <alignment vertical="top"/>
    </xf>
    <xf numFmtId="0" fontId="23" fillId="0" borderId="0" xfId="40" applyFont="1" applyFill="1" applyBorder="1">
      <alignment vertical="center"/>
    </xf>
    <xf numFmtId="0" fontId="23" fillId="0" borderId="1" xfId="40" applyFont="1" applyFill="1" applyBorder="1" applyAlignment="1">
      <alignment horizontal="center" vertical="center" wrapText="1"/>
    </xf>
    <xf numFmtId="0" fontId="23" fillId="0" borderId="0" xfId="40" applyFont="1" applyFill="1" applyAlignment="1">
      <alignment horizontal="left" vertical="center" wrapText="1"/>
    </xf>
    <xf numFmtId="0" fontId="23" fillId="0" borderId="0" xfId="40" applyFont="1" applyFill="1" applyBorder="1" applyAlignment="1">
      <alignment vertical="center"/>
    </xf>
    <xf numFmtId="0" fontId="23" fillId="0" borderId="0" xfId="40" applyFont="1" applyFill="1" applyAlignment="1">
      <alignment horizontal="center" vertical="center" wrapText="1"/>
    </xf>
    <xf numFmtId="0" fontId="23" fillId="0" borderId="1" xfId="40" applyFont="1" applyFill="1" applyBorder="1" applyAlignment="1">
      <alignment vertical="center" wrapText="1"/>
    </xf>
    <xf numFmtId="0" fontId="23" fillId="0" borderId="4" xfId="40" applyFont="1" applyFill="1" applyBorder="1" applyAlignment="1">
      <alignment horizontal="center" vertical="center"/>
    </xf>
    <xf numFmtId="0" fontId="23" fillId="0" borderId="7" xfId="40" applyFont="1" applyFill="1" applyBorder="1" applyAlignment="1">
      <alignment horizontal="center" vertical="center" wrapText="1"/>
    </xf>
    <xf numFmtId="0" fontId="21" fillId="0" borderId="8" xfId="40" applyFont="1" applyFill="1" applyBorder="1" applyAlignment="1">
      <alignment horizontal="center" vertical="center" wrapText="1"/>
    </xf>
    <xf numFmtId="0" fontId="23" fillId="0" borderId="8" xfId="40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/>
    </xf>
    <xf numFmtId="0" fontId="21" fillId="0" borderId="1" xfId="5" applyFont="1" applyFill="1" applyBorder="1" applyAlignment="1">
      <alignment horizontal="left" vertical="center"/>
    </xf>
    <xf numFmtId="0" fontId="21" fillId="1" borderId="1" xfId="5" applyFont="1" applyFill="1" applyBorder="1" applyAlignment="1">
      <alignment horizontal="left" vertical="center"/>
    </xf>
    <xf numFmtId="0" fontId="21" fillId="0" borderId="2" xfId="5" applyFont="1" applyFill="1" applyBorder="1" applyAlignment="1">
      <alignment horizontal="left" vertical="center"/>
    </xf>
    <xf numFmtId="0" fontId="21" fillId="0" borderId="1" xfId="5" applyFont="1" applyFill="1" applyBorder="1" applyAlignment="1">
      <alignment vertical="center"/>
    </xf>
    <xf numFmtId="0" fontId="21" fillId="0" borderId="4" xfId="5" applyFont="1" applyFill="1" applyBorder="1" applyAlignment="1">
      <alignment horizontal="left" vertical="center" wrapText="1"/>
    </xf>
    <xf numFmtId="0" fontId="24" fillId="0" borderId="0" xfId="0" applyFont="1">
      <alignment vertical="center"/>
    </xf>
    <xf numFmtId="0" fontId="21" fillId="0" borderId="2" xfId="5" applyFont="1" applyFill="1" applyBorder="1" applyAlignment="1">
      <alignment horizontal="center" vertical="center"/>
    </xf>
    <xf numFmtId="0" fontId="21" fillId="0" borderId="3" xfId="5" applyFont="1" applyFill="1" applyBorder="1" applyAlignment="1">
      <alignment horizontal="left" vertical="center"/>
    </xf>
    <xf numFmtId="0" fontId="21" fillId="1" borderId="3" xfId="5" applyFont="1" applyFill="1" applyBorder="1" applyAlignment="1">
      <alignment horizontal="left" vertical="center"/>
    </xf>
    <xf numFmtId="0" fontId="24" fillId="0" borderId="0" xfId="0" applyFont="1" applyFill="1">
      <alignment vertical="center"/>
    </xf>
    <xf numFmtId="176" fontId="21" fillId="0" borderId="1" xfId="5" applyNumberFormat="1" applyFont="1" applyFill="1" applyBorder="1" applyAlignment="1">
      <alignment horizontal="center" vertical="center" wrapText="1" shrinkToFit="1"/>
    </xf>
    <xf numFmtId="0" fontId="18" fillId="0" borderId="0" xfId="5" applyFont="1" applyFill="1" applyAlignment="1">
      <alignment horizontal="center" vertical="center"/>
    </xf>
    <xf numFmtId="0" fontId="22" fillId="0" borderId="0" xfId="40" applyFont="1" applyFill="1" applyAlignment="1">
      <alignment horizontal="center" vertical="center"/>
    </xf>
    <xf numFmtId="0" fontId="23" fillId="0" borderId="0" xfId="40" applyFont="1" applyFill="1" applyBorder="1" applyAlignment="1">
      <alignment horizontal="left" vertical="center" wrapText="1"/>
    </xf>
  </cellXfs>
  <cellStyles count="52">
    <cellStyle name="パーセント 2" xfId="18" xr:uid="{00000000-0005-0000-0000-000000000000}"/>
    <cellStyle name="パーセント 2 2" xfId="19" xr:uid="{00000000-0005-0000-0000-000001000000}"/>
    <cellStyle name="パーセント 2 3" xfId="20" xr:uid="{00000000-0005-0000-0000-000002000000}"/>
    <cellStyle name="パーセント 3" xfId="21" xr:uid="{00000000-0005-0000-0000-000003000000}"/>
    <cellStyle name="パーセント 3 2" xfId="22" xr:uid="{00000000-0005-0000-0000-000004000000}"/>
    <cellStyle name="パーセント 4" xfId="23" xr:uid="{00000000-0005-0000-0000-000005000000}"/>
    <cellStyle name="桁区切り" xfId="47" builtinId="6"/>
    <cellStyle name="桁区切り 10" xfId="45" xr:uid="{00000000-0005-0000-0000-000007000000}"/>
    <cellStyle name="桁区切り 11" xfId="46" xr:uid="{00000000-0005-0000-0000-000008000000}"/>
    <cellStyle name="桁区切り 12" xfId="48" xr:uid="{00000000-0005-0000-0000-000009000000}"/>
    <cellStyle name="桁区切り 13" xfId="50" xr:uid="{00000000-0005-0000-0000-00000A000000}"/>
    <cellStyle name="桁区切り 2" xfId="1" xr:uid="{00000000-0005-0000-0000-00000B000000}"/>
    <cellStyle name="桁区切り 2 2" xfId="12" xr:uid="{00000000-0005-0000-0000-00000C000000}"/>
    <cellStyle name="桁区切り 2 2 2" xfId="13" xr:uid="{00000000-0005-0000-0000-00000D000000}"/>
    <cellStyle name="桁区切り 2 2 2 2" xfId="14" xr:uid="{00000000-0005-0000-0000-00000E000000}"/>
    <cellStyle name="桁区切り 2 3" xfId="24" xr:uid="{00000000-0005-0000-0000-00000F000000}"/>
    <cellStyle name="桁区切り 2 4" xfId="17" xr:uid="{00000000-0005-0000-0000-000010000000}"/>
    <cellStyle name="桁区切り 2 5" xfId="42" xr:uid="{00000000-0005-0000-0000-000011000000}"/>
    <cellStyle name="桁区切り 3" xfId="2" xr:uid="{00000000-0005-0000-0000-000012000000}"/>
    <cellStyle name="桁区切り 3 2" xfId="15" xr:uid="{00000000-0005-0000-0000-000013000000}"/>
    <cellStyle name="桁区切り 4" xfId="6" xr:uid="{00000000-0005-0000-0000-000014000000}"/>
    <cellStyle name="桁区切り 4 2" xfId="44" xr:uid="{00000000-0005-0000-0000-000015000000}"/>
    <cellStyle name="桁区切り 5" xfId="8" xr:uid="{00000000-0005-0000-0000-000016000000}"/>
    <cellStyle name="桁区切り 6" xfId="10" xr:uid="{00000000-0005-0000-0000-000017000000}"/>
    <cellStyle name="桁区切り 6 2" xfId="25" xr:uid="{00000000-0005-0000-0000-000018000000}"/>
    <cellStyle name="桁区切り 7" xfId="26" xr:uid="{00000000-0005-0000-0000-000019000000}"/>
    <cellStyle name="桁区切り 8" xfId="27" xr:uid="{00000000-0005-0000-0000-00001A000000}"/>
    <cellStyle name="桁区切り 9" xfId="36" xr:uid="{00000000-0005-0000-0000-00001B000000}"/>
    <cellStyle name="通貨 2" xfId="28" xr:uid="{00000000-0005-0000-0000-00001C000000}"/>
    <cellStyle name="通貨 3" xfId="29" xr:uid="{00000000-0005-0000-0000-00001D000000}"/>
    <cellStyle name="標準" xfId="0" builtinId="0"/>
    <cellStyle name="標準 2" xfId="3" xr:uid="{00000000-0005-0000-0000-00001F000000}"/>
    <cellStyle name="標準 2 2" xfId="9" xr:uid="{00000000-0005-0000-0000-000020000000}"/>
    <cellStyle name="標準 2 2 2" xfId="30" xr:uid="{00000000-0005-0000-0000-000021000000}"/>
    <cellStyle name="標準 2 2 2 2" xfId="43" xr:uid="{00000000-0005-0000-0000-000022000000}"/>
    <cellStyle name="標準 2 2 3" xfId="38" xr:uid="{00000000-0005-0000-0000-000023000000}"/>
    <cellStyle name="標準 2 3" xfId="31" xr:uid="{00000000-0005-0000-0000-000024000000}"/>
    <cellStyle name="標準 2 4" xfId="16" xr:uid="{00000000-0005-0000-0000-000025000000}"/>
    <cellStyle name="標準 3" xfId="4" xr:uid="{00000000-0005-0000-0000-000026000000}"/>
    <cellStyle name="標準 3 2" xfId="11" xr:uid="{00000000-0005-0000-0000-000027000000}"/>
    <cellStyle name="標準 3 2 2" xfId="39" xr:uid="{00000000-0005-0000-0000-000028000000}"/>
    <cellStyle name="標準 3 3" xfId="32" xr:uid="{00000000-0005-0000-0000-000029000000}"/>
    <cellStyle name="標準 3 3 2" xfId="33" xr:uid="{00000000-0005-0000-0000-00002A000000}"/>
    <cellStyle name="標準 3 4" xfId="41" xr:uid="{00000000-0005-0000-0000-00002B000000}"/>
    <cellStyle name="標準 4" xfId="5" xr:uid="{00000000-0005-0000-0000-00002C000000}"/>
    <cellStyle name="標準 4 2" xfId="49" xr:uid="{00000000-0005-0000-0000-00002D000000}"/>
    <cellStyle name="標準 5" xfId="7" xr:uid="{00000000-0005-0000-0000-00002E000000}"/>
    <cellStyle name="標準 5 2" xfId="34" xr:uid="{00000000-0005-0000-0000-00002F000000}"/>
    <cellStyle name="標準 6" xfId="35" xr:uid="{00000000-0005-0000-0000-000030000000}"/>
    <cellStyle name="標準 7" xfId="37" xr:uid="{00000000-0005-0000-0000-000031000000}"/>
    <cellStyle name="標準 8" xfId="40" xr:uid="{00000000-0005-0000-0000-000032000000}"/>
    <cellStyle name="標準 9" xfId="51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2076449</xdr:colOff>
      <xdr:row>21</xdr:row>
      <xdr:rowOff>47625</xdr:rowOff>
    </xdr:from>
    <xdr:to>
      <xdr:col>0</xdr:col>
      <xdr:colOff>2247899</xdr:colOff>
      <xdr:row>25</xdr:row>
      <xdr:rowOff>342900</xdr:rowOff>
    </xdr:to>
    <xdr:sp macro="" textlink="">
      <xdr:nvSpPr>
        <xdr:cNvPr id="12" name="下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076449" y="8105775"/>
          <a:ext cx="171450" cy="1857375"/>
        </a:xfrm>
        <a:prstGeom prst="downArrow">
          <a:avLst/>
        </a:prstGeom>
        <a:solidFill>
          <a:sysClr val="window" lastClr="FFFFFF"/>
        </a:solidFill>
        <a:ln w="1905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2171698</xdr:colOff>
      <xdr:row>26</xdr:row>
      <xdr:rowOff>142875</xdr:rowOff>
    </xdr:from>
    <xdr:to>
      <xdr:col>2</xdr:col>
      <xdr:colOff>129298</xdr:colOff>
      <xdr:row>26</xdr:row>
      <xdr:rowOff>266701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71698" y="10153650"/>
          <a:ext cx="396000" cy="123826"/>
        </a:xfrm>
        <a:prstGeom prst="rightArrow">
          <a:avLst/>
        </a:prstGeom>
        <a:solidFill>
          <a:schemeClr val="bg1"/>
        </a:solidFill>
        <a:ln w="19050"/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3</xdr:row>
      <xdr:rowOff>47625</xdr:rowOff>
    </xdr:from>
    <xdr:to>
      <xdr:col>2</xdr:col>
      <xdr:colOff>1200150</xdr:colOff>
      <xdr:row>3</xdr:row>
      <xdr:rowOff>371475</xdr:rowOff>
    </xdr:to>
    <xdr:sp macro="" textlink="">
      <xdr:nvSpPr>
        <xdr:cNvPr id="3" name="矢印: 下 2">
          <a:extLst>
            <a:ext uri="{FF2B5EF4-FFF2-40B4-BE49-F238E27FC236}">
              <a16:creationId xmlns:a16="http://schemas.microsoft.com/office/drawing/2014/main" id="{20335D27-170F-42C7-A281-057D11E8B751}"/>
            </a:ext>
          </a:extLst>
        </xdr:cNvPr>
        <xdr:cNvSpPr/>
      </xdr:nvSpPr>
      <xdr:spPr>
        <a:xfrm>
          <a:off x="3533775" y="10953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5</xdr:row>
      <xdr:rowOff>47625</xdr:rowOff>
    </xdr:from>
    <xdr:to>
      <xdr:col>2</xdr:col>
      <xdr:colOff>1200150</xdr:colOff>
      <xdr:row>5</xdr:row>
      <xdr:rowOff>371475</xdr:rowOff>
    </xdr:to>
    <xdr:sp macro="" textlink="">
      <xdr:nvSpPr>
        <xdr:cNvPr id="25" name="矢印: 下 24">
          <a:extLst>
            <a:ext uri="{FF2B5EF4-FFF2-40B4-BE49-F238E27FC236}">
              <a16:creationId xmlns:a16="http://schemas.microsoft.com/office/drawing/2014/main" id="{BED72060-AF04-4B6F-8E1C-F1B93AD880A4}"/>
            </a:ext>
          </a:extLst>
        </xdr:cNvPr>
        <xdr:cNvSpPr/>
      </xdr:nvSpPr>
      <xdr:spPr>
        <a:xfrm>
          <a:off x="3533775" y="19145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7</xdr:row>
      <xdr:rowOff>47625</xdr:rowOff>
    </xdr:from>
    <xdr:to>
      <xdr:col>2</xdr:col>
      <xdr:colOff>1200150</xdr:colOff>
      <xdr:row>7</xdr:row>
      <xdr:rowOff>371475</xdr:rowOff>
    </xdr:to>
    <xdr:sp macro="" textlink="">
      <xdr:nvSpPr>
        <xdr:cNvPr id="26" name="矢印: 下 25">
          <a:extLst>
            <a:ext uri="{FF2B5EF4-FFF2-40B4-BE49-F238E27FC236}">
              <a16:creationId xmlns:a16="http://schemas.microsoft.com/office/drawing/2014/main" id="{20576DC6-3416-4606-BB9A-3F54D772D4E4}"/>
            </a:ext>
          </a:extLst>
        </xdr:cNvPr>
        <xdr:cNvSpPr/>
      </xdr:nvSpPr>
      <xdr:spPr>
        <a:xfrm>
          <a:off x="3533775" y="27336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9</xdr:row>
      <xdr:rowOff>47625</xdr:rowOff>
    </xdr:from>
    <xdr:to>
      <xdr:col>2</xdr:col>
      <xdr:colOff>1200150</xdr:colOff>
      <xdr:row>9</xdr:row>
      <xdr:rowOff>371475</xdr:rowOff>
    </xdr:to>
    <xdr:sp macro="" textlink="">
      <xdr:nvSpPr>
        <xdr:cNvPr id="31" name="矢印: 下 30">
          <a:extLst>
            <a:ext uri="{FF2B5EF4-FFF2-40B4-BE49-F238E27FC236}">
              <a16:creationId xmlns:a16="http://schemas.microsoft.com/office/drawing/2014/main" id="{F045F461-CA31-412B-9294-568D4E1471B0}"/>
            </a:ext>
          </a:extLst>
        </xdr:cNvPr>
        <xdr:cNvSpPr/>
      </xdr:nvSpPr>
      <xdr:spPr>
        <a:xfrm>
          <a:off x="3533775" y="35528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11</xdr:row>
      <xdr:rowOff>47625</xdr:rowOff>
    </xdr:from>
    <xdr:to>
      <xdr:col>2</xdr:col>
      <xdr:colOff>1200150</xdr:colOff>
      <xdr:row>11</xdr:row>
      <xdr:rowOff>371475</xdr:rowOff>
    </xdr:to>
    <xdr:sp macro="" textlink="">
      <xdr:nvSpPr>
        <xdr:cNvPr id="32" name="矢印: 下 31">
          <a:extLst>
            <a:ext uri="{FF2B5EF4-FFF2-40B4-BE49-F238E27FC236}">
              <a16:creationId xmlns:a16="http://schemas.microsoft.com/office/drawing/2014/main" id="{07E2F82D-B8E7-4C3F-9BA1-0602A59B4892}"/>
            </a:ext>
          </a:extLst>
        </xdr:cNvPr>
        <xdr:cNvSpPr/>
      </xdr:nvSpPr>
      <xdr:spPr>
        <a:xfrm>
          <a:off x="3533775" y="43719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13</xdr:row>
      <xdr:rowOff>47625</xdr:rowOff>
    </xdr:from>
    <xdr:to>
      <xdr:col>2</xdr:col>
      <xdr:colOff>1200150</xdr:colOff>
      <xdr:row>13</xdr:row>
      <xdr:rowOff>371475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DA089767-05FB-4E09-B520-1BD09A09806C}"/>
            </a:ext>
          </a:extLst>
        </xdr:cNvPr>
        <xdr:cNvSpPr/>
      </xdr:nvSpPr>
      <xdr:spPr>
        <a:xfrm>
          <a:off x="3533775" y="51911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15</xdr:row>
      <xdr:rowOff>47625</xdr:rowOff>
    </xdr:from>
    <xdr:to>
      <xdr:col>2</xdr:col>
      <xdr:colOff>1200150</xdr:colOff>
      <xdr:row>15</xdr:row>
      <xdr:rowOff>371475</xdr:rowOff>
    </xdr:to>
    <xdr:sp macro="" textlink="">
      <xdr:nvSpPr>
        <xdr:cNvPr id="34" name="矢印: 下 33">
          <a:extLst>
            <a:ext uri="{FF2B5EF4-FFF2-40B4-BE49-F238E27FC236}">
              <a16:creationId xmlns:a16="http://schemas.microsoft.com/office/drawing/2014/main" id="{007DC9D4-7381-4D4D-A2A6-D95F41393528}"/>
            </a:ext>
          </a:extLst>
        </xdr:cNvPr>
        <xdr:cNvSpPr/>
      </xdr:nvSpPr>
      <xdr:spPr>
        <a:xfrm>
          <a:off x="3533775" y="60102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17</xdr:row>
      <xdr:rowOff>47625</xdr:rowOff>
    </xdr:from>
    <xdr:to>
      <xdr:col>2</xdr:col>
      <xdr:colOff>1200150</xdr:colOff>
      <xdr:row>17</xdr:row>
      <xdr:rowOff>371475</xdr:rowOff>
    </xdr:to>
    <xdr:sp macro="" textlink="">
      <xdr:nvSpPr>
        <xdr:cNvPr id="35" name="矢印: 下 34">
          <a:extLst>
            <a:ext uri="{FF2B5EF4-FFF2-40B4-BE49-F238E27FC236}">
              <a16:creationId xmlns:a16="http://schemas.microsoft.com/office/drawing/2014/main" id="{591BED25-249C-4F95-B783-399E43163EC1}"/>
            </a:ext>
          </a:extLst>
        </xdr:cNvPr>
        <xdr:cNvSpPr/>
      </xdr:nvSpPr>
      <xdr:spPr>
        <a:xfrm>
          <a:off x="3533775" y="68294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19</xdr:row>
      <xdr:rowOff>47625</xdr:rowOff>
    </xdr:from>
    <xdr:to>
      <xdr:col>2</xdr:col>
      <xdr:colOff>1200150</xdr:colOff>
      <xdr:row>19</xdr:row>
      <xdr:rowOff>371475</xdr:rowOff>
    </xdr:to>
    <xdr:sp macro="" textlink="">
      <xdr:nvSpPr>
        <xdr:cNvPr id="36" name="矢印: 下 35">
          <a:extLst>
            <a:ext uri="{FF2B5EF4-FFF2-40B4-BE49-F238E27FC236}">
              <a16:creationId xmlns:a16="http://schemas.microsoft.com/office/drawing/2014/main" id="{3A9D0FC9-18C8-4906-9111-2734367A826B}"/>
            </a:ext>
          </a:extLst>
        </xdr:cNvPr>
        <xdr:cNvSpPr/>
      </xdr:nvSpPr>
      <xdr:spPr>
        <a:xfrm>
          <a:off x="3533775" y="76485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21</xdr:row>
      <xdr:rowOff>47625</xdr:rowOff>
    </xdr:from>
    <xdr:to>
      <xdr:col>2</xdr:col>
      <xdr:colOff>1200150</xdr:colOff>
      <xdr:row>21</xdr:row>
      <xdr:rowOff>371475</xdr:rowOff>
    </xdr:to>
    <xdr:sp macro="" textlink="">
      <xdr:nvSpPr>
        <xdr:cNvPr id="37" name="矢印: 下 36">
          <a:extLst>
            <a:ext uri="{FF2B5EF4-FFF2-40B4-BE49-F238E27FC236}">
              <a16:creationId xmlns:a16="http://schemas.microsoft.com/office/drawing/2014/main" id="{1521B77B-2C2D-4D8E-84FC-DDCEA7C888BE}"/>
            </a:ext>
          </a:extLst>
        </xdr:cNvPr>
        <xdr:cNvSpPr/>
      </xdr:nvSpPr>
      <xdr:spPr>
        <a:xfrm>
          <a:off x="3533775" y="84677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23</xdr:row>
      <xdr:rowOff>47625</xdr:rowOff>
    </xdr:from>
    <xdr:to>
      <xdr:col>2</xdr:col>
      <xdr:colOff>1200150</xdr:colOff>
      <xdr:row>23</xdr:row>
      <xdr:rowOff>371475</xdr:rowOff>
    </xdr:to>
    <xdr:sp macro="" textlink="">
      <xdr:nvSpPr>
        <xdr:cNvPr id="38" name="矢印: 下 37">
          <a:extLst>
            <a:ext uri="{FF2B5EF4-FFF2-40B4-BE49-F238E27FC236}">
              <a16:creationId xmlns:a16="http://schemas.microsoft.com/office/drawing/2014/main" id="{EB9665B9-6796-47B5-AB5C-07505E2B53CD}"/>
            </a:ext>
          </a:extLst>
        </xdr:cNvPr>
        <xdr:cNvSpPr/>
      </xdr:nvSpPr>
      <xdr:spPr>
        <a:xfrm>
          <a:off x="3533775" y="928687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1095375</xdr:colOff>
      <xdr:row>25</xdr:row>
      <xdr:rowOff>47625</xdr:rowOff>
    </xdr:from>
    <xdr:to>
      <xdr:col>2</xdr:col>
      <xdr:colOff>1200150</xdr:colOff>
      <xdr:row>25</xdr:row>
      <xdr:rowOff>371475</xdr:rowOff>
    </xdr:to>
    <xdr:sp macro="" textlink="">
      <xdr:nvSpPr>
        <xdr:cNvPr id="40" name="矢印: 下 39">
          <a:extLst>
            <a:ext uri="{FF2B5EF4-FFF2-40B4-BE49-F238E27FC236}">
              <a16:creationId xmlns:a16="http://schemas.microsoft.com/office/drawing/2014/main" id="{ABF03956-1F4F-4A99-A14A-BEE37BC1F599}"/>
            </a:ext>
          </a:extLst>
        </xdr:cNvPr>
        <xdr:cNvSpPr/>
      </xdr:nvSpPr>
      <xdr:spPr>
        <a:xfrm>
          <a:off x="3533775" y="10106025"/>
          <a:ext cx="104775" cy="323850"/>
        </a:xfrm>
        <a:prstGeom prst="downArrow">
          <a:avLst/>
        </a:prstGeom>
        <a:solidFill>
          <a:schemeClr val="tx1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19050</xdr:colOff>
      <xdr:row>7</xdr:row>
      <xdr:rowOff>57150</xdr:rowOff>
    </xdr:from>
    <xdr:to>
      <xdr:col>0</xdr:col>
      <xdr:colOff>2286000</xdr:colOff>
      <xdr:row>9</xdr:row>
      <xdr:rowOff>66675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63E004-6B95-4224-A9FD-833E1395B870}"/>
            </a:ext>
          </a:extLst>
        </xdr:cNvPr>
        <xdr:cNvSpPr txBox="1"/>
      </xdr:nvSpPr>
      <xdr:spPr>
        <a:xfrm>
          <a:off x="19050" y="2743200"/>
          <a:ext cx="2266950" cy="8286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〇事業参加申込書提出後、早期発注希望者は随時提案書の提出可。</a:t>
          </a:r>
          <a:endParaRPr kumimoji="1" lang="en-US" altLang="ja-JP" sz="9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r>
            <a:rPr kumimoji="1" lang="ja-JP" altLang="en-US" sz="900">
              <a:latin typeface="ＭＳ ゴシック" panose="020B0609070205080204" pitchFamily="49" charset="-128"/>
              <a:ea typeface="ＭＳ ゴシック" panose="020B0609070205080204" pitchFamily="49" charset="-128"/>
            </a:rPr>
            <a:t>〇事業実施希望月の１か月前までに提案書を提出。</a:t>
          </a:r>
        </a:p>
      </xdr:txBody>
    </xdr:sp>
    <xdr:clientData/>
  </xdr:twoCellAnchor>
  <xdr:twoCellAnchor>
    <xdr:from>
      <xdr:col>0</xdr:col>
      <xdr:colOff>2038349</xdr:colOff>
      <xdr:row>6</xdr:row>
      <xdr:rowOff>180972</xdr:rowOff>
    </xdr:from>
    <xdr:to>
      <xdr:col>1</xdr:col>
      <xdr:colOff>95249</xdr:colOff>
      <xdr:row>6</xdr:row>
      <xdr:rowOff>400050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5D44D14A-A0F2-41A0-AC14-A24819B1CB13}"/>
            </a:ext>
          </a:extLst>
        </xdr:cNvPr>
        <xdr:cNvSpPr>
          <a:spLocks noChangeAspect="1"/>
        </xdr:cNvSpPr>
      </xdr:nvSpPr>
      <xdr:spPr>
        <a:xfrm rot="10800000">
          <a:off x="2038349" y="2457447"/>
          <a:ext cx="352425" cy="219078"/>
        </a:xfrm>
        <a:prstGeom prst="bentUpArrow">
          <a:avLst>
            <a:gd name="adj1" fmla="val 17307"/>
            <a:gd name="adj2" fmla="val 25000"/>
            <a:gd name="adj3" fmla="val 25000"/>
          </a:avLst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2066925</xdr:colOff>
      <xdr:row>9</xdr:row>
      <xdr:rowOff>123829</xdr:rowOff>
    </xdr:from>
    <xdr:to>
      <xdr:col>1</xdr:col>
      <xdr:colOff>85724</xdr:colOff>
      <xdr:row>12</xdr:row>
      <xdr:rowOff>295278</xdr:rowOff>
    </xdr:to>
    <xdr:sp macro="" textlink="">
      <xdr:nvSpPr>
        <xdr:cNvPr id="22" name="矢印: 上向き折線 21">
          <a:extLst>
            <a:ext uri="{FF2B5EF4-FFF2-40B4-BE49-F238E27FC236}">
              <a16:creationId xmlns:a16="http://schemas.microsoft.com/office/drawing/2014/main" id="{637212DE-3B54-403B-87AD-10FF34B25205}"/>
            </a:ext>
          </a:extLst>
        </xdr:cNvPr>
        <xdr:cNvSpPr>
          <a:spLocks noChangeAspect="1"/>
        </xdr:cNvSpPr>
      </xdr:nvSpPr>
      <xdr:spPr>
        <a:xfrm rot="5400000">
          <a:off x="1524000" y="4171954"/>
          <a:ext cx="1400174" cy="314324"/>
        </a:xfrm>
        <a:prstGeom prst="bentUpArrow">
          <a:avLst>
            <a:gd name="adj1" fmla="val 14278"/>
            <a:gd name="adj2" fmla="val 20454"/>
            <a:gd name="adj3" fmla="val 25000"/>
          </a:avLst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236"/>
  <sheetViews>
    <sheetView showZeros="0" view="pageBreakPreview" zoomScaleNormal="100" zoomScaleSheetLayoutView="100" workbookViewId="0">
      <pane ySplit="3" topLeftCell="A4" activePane="bottomLeft" state="frozen"/>
      <selection activeCell="C2" sqref="C2"/>
      <selection pane="bottomLeft" activeCell="B2" sqref="B2"/>
    </sheetView>
  </sheetViews>
  <sheetFormatPr defaultRowHeight="11.25"/>
  <cols>
    <col min="1" max="1" width="9" style="46" customWidth="1"/>
    <col min="2" max="2" width="10.5" style="46" bestFit="1" customWidth="1"/>
    <col min="3" max="9" width="6.75" style="46" bestFit="1" customWidth="1"/>
    <col min="10" max="10" width="6.75" style="46" customWidth="1"/>
    <col min="11" max="11" width="15.5" style="46" bestFit="1" customWidth="1"/>
    <col min="12" max="12" width="6.75" style="46" bestFit="1" customWidth="1"/>
    <col min="13" max="16384" width="9" style="46"/>
  </cols>
  <sheetData>
    <row r="1" spans="1:12" ht="21" customHeight="1">
      <c r="A1" s="7"/>
      <c r="B1" s="52" t="s">
        <v>90</v>
      </c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16.5" customHeight="1">
      <c r="A3" s="47" t="s">
        <v>26</v>
      </c>
      <c r="B3" s="40"/>
      <c r="C3" s="8" t="s">
        <v>27</v>
      </c>
      <c r="D3" s="8" t="s">
        <v>28</v>
      </c>
      <c r="E3" s="8" t="s">
        <v>29</v>
      </c>
      <c r="F3" s="8" t="s">
        <v>30</v>
      </c>
      <c r="G3" s="8" t="s">
        <v>70</v>
      </c>
      <c r="H3" s="8" t="s">
        <v>131</v>
      </c>
      <c r="I3" s="8" t="s">
        <v>153</v>
      </c>
      <c r="J3" s="8" t="s">
        <v>171</v>
      </c>
      <c r="K3" s="8" t="s">
        <v>31</v>
      </c>
      <c r="L3" s="8" t="s">
        <v>32</v>
      </c>
    </row>
    <row r="4" spans="1:12" ht="16.5" customHeight="1">
      <c r="A4" s="43">
        <v>1581010</v>
      </c>
      <c r="B4" s="41" t="s">
        <v>88</v>
      </c>
      <c r="C4" s="9">
        <v>2.9</v>
      </c>
      <c r="D4" s="9"/>
      <c r="E4" s="9"/>
      <c r="F4" s="9"/>
      <c r="G4" s="9">
        <v>2</v>
      </c>
      <c r="H4" s="9"/>
      <c r="I4" s="9"/>
      <c r="J4" s="9"/>
      <c r="K4" s="10" t="s">
        <v>33</v>
      </c>
      <c r="L4" s="9">
        <f t="shared" ref="L4:L12" si="0">SUM(C4:K4)</f>
        <v>4.9000000000000004</v>
      </c>
    </row>
    <row r="5" spans="1:12" ht="16.5" customHeight="1">
      <c r="A5" s="48">
        <v>1581030</v>
      </c>
      <c r="B5" s="41" t="s">
        <v>94</v>
      </c>
      <c r="C5" s="9"/>
      <c r="D5" s="9"/>
      <c r="E5" s="9">
        <v>5</v>
      </c>
      <c r="F5" s="9">
        <v>2.98</v>
      </c>
      <c r="G5" s="9"/>
      <c r="H5" s="9"/>
      <c r="I5" s="9"/>
      <c r="J5" s="9"/>
      <c r="K5" s="10" t="s">
        <v>33</v>
      </c>
      <c r="L5" s="9">
        <f t="shared" si="0"/>
        <v>7.98</v>
      </c>
    </row>
    <row r="6" spans="1:12" ht="16.5" customHeight="1">
      <c r="A6" s="48">
        <v>1581040</v>
      </c>
      <c r="B6" s="41" t="s">
        <v>135</v>
      </c>
      <c r="C6" s="9"/>
      <c r="D6" s="9"/>
      <c r="E6" s="9"/>
      <c r="F6" s="9"/>
      <c r="G6" s="9"/>
      <c r="H6" s="9">
        <v>2.38</v>
      </c>
      <c r="I6" s="9"/>
      <c r="J6" s="9"/>
      <c r="K6" s="10" t="s">
        <v>35</v>
      </c>
      <c r="L6" s="9">
        <f t="shared" si="0"/>
        <v>2.38</v>
      </c>
    </row>
    <row r="7" spans="1:12" ht="16.5" customHeight="1">
      <c r="A7" s="48">
        <v>1581070</v>
      </c>
      <c r="B7" s="41" t="s">
        <v>136</v>
      </c>
      <c r="C7" s="9"/>
      <c r="D7" s="9"/>
      <c r="E7" s="9"/>
      <c r="F7" s="9"/>
      <c r="G7" s="9"/>
      <c r="H7" s="9">
        <v>3.83</v>
      </c>
      <c r="I7" s="9"/>
      <c r="J7" s="9"/>
      <c r="K7" s="10" t="s">
        <v>33</v>
      </c>
      <c r="L7" s="9">
        <f t="shared" si="0"/>
        <v>3.83</v>
      </c>
    </row>
    <row r="8" spans="1:12" ht="16.5" customHeight="1">
      <c r="A8" s="48">
        <v>1583010</v>
      </c>
      <c r="B8" s="41" t="s">
        <v>34</v>
      </c>
      <c r="C8" s="9"/>
      <c r="D8" s="9"/>
      <c r="E8" s="9"/>
      <c r="F8" s="9">
        <v>7.9</v>
      </c>
      <c r="G8" s="9">
        <v>5</v>
      </c>
      <c r="H8" s="9"/>
      <c r="I8" s="9"/>
      <c r="J8" s="9"/>
      <c r="K8" s="10" t="s">
        <v>35</v>
      </c>
      <c r="L8" s="9">
        <f t="shared" si="0"/>
        <v>12.9</v>
      </c>
    </row>
    <row r="9" spans="1:12" ht="16.5" customHeight="1">
      <c r="A9" s="48">
        <v>1583020</v>
      </c>
      <c r="B9" s="41" t="s">
        <v>172</v>
      </c>
      <c r="C9" s="9"/>
      <c r="D9" s="9"/>
      <c r="E9" s="9"/>
      <c r="F9" s="9"/>
      <c r="G9" s="9"/>
      <c r="H9" s="9"/>
      <c r="I9" s="9"/>
      <c r="J9" s="9">
        <v>5.88</v>
      </c>
      <c r="K9" s="10" t="s">
        <v>35</v>
      </c>
      <c r="L9" s="9">
        <f t="shared" si="0"/>
        <v>5.88</v>
      </c>
    </row>
    <row r="10" spans="1:12" ht="16.5" customHeight="1">
      <c r="A10" s="48">
        <v>1583030</v>
      </c>
      <c r="B10" s="41" t="s">
        <v>132</v>
      </c>
      <c r="C10" s="9"/>
      <c r="D10" s="9"/>
      <c r="E10" s="9"/>
      <c r="F10" s="9"/>
      <c r="G10" s="9"/>
      <c r="H10" s="9">
        <v>4.38</v>
      </c>
      <c r="I10" s="9">
        <v>6.11</v>
      </c>
      <c r="J10" s="9"/>
      <c r="K10" s="10" t="s">
        <v>35</v>
      </c>
      <c r="L10" s="9">
        <f t="shared" si="0"/>
        <v>10.49</v>
      </c>
    </row>
    <row r="11" spans="1:12" ht="16.5" customHeight="1">
      <c r="A11" s="48">
        <v>1584030</v>
      </c>
      <c r="B11" s="41" t="s">
        <v>133</v>
      </c>
      <c r="C11" s="9"/>
      <c r="D11" s="9"/>
      <c r="E11" s="9"/>
      <c r="F11" s="9"/>
      <c r="G11" s="9"/>
      <c r="H11" s="9">
        <v>2.96</v>
      </c>
      <c r="I11" s="9">
        <v>6.47</v>
      </c>
      <c r="J11" s="9">
        <v>9.5500000000000007</v>
      </c>
      <c r="K11" s="10" t="s">
        <v>134</v>
      </c>
      <c r="L11" s="9">
        <f t="shared" si="0"/>
        <v>18.98</v>
      </c>
    </row>
    <row r="12" spans="1:12" ht="16.5" customHeight="1">
      <c r="A12" s="48">
        <v>1585130</v>
      </c>
      <c r="B12" s="41" t="s">
        <v>36</v>
      </c>
      <c r="C12" s="9"/>
      <c r="D12" s="9"/>
      <c r="E12" s="9"/>
      <c r="F12" s="9">
        <v>95</v>
      </c>
      <c r="G12" s="9"/>
      <c r="H12" s="9"/>
      <c r="I12" s="9"/>
      <c r="J12" s="9"/>
      <c r="K12" s="10" t="s">
        <v>37</v>
      </c>
      <c r="L12" s="9">
        <f t="shared" si="0"/>
        <v>95</v>
      </c>
    </row>
    <row r="13" spans="1:12" ht="16.5" customHeight="1">
      <c r="A13" s="49"/>
      <c r="B13" s="42" t="s">
        <v>38</v>
      </c>
      <c r="C13" s="12">
        <f t="shared" ref="C13:H13" si="1">SUM(C4:C12)</f>
        <v>2.9</v>
      </c>
      <c r="D13" s="12">
        <f t="shared" si="1"/>
        <v>0</v>
      </c>
      <c r="E13" s="12">
        <f t="shared" si="1"/>
        <v>5</v>
      </c>
      <c r="F13" s="12">
        <f t="shared" si="1"/>
        <v>105.88</v>
      </c>
      <c r="G13" s="12">
        <f t="shared" si="1"/>
        <v>7</v>
      </c>
      <c r="H13" s="12">
        <f t="shared" si="1"/>
        <v>13.55</v>
      </c>
      <c r="I13" s="12">
        <f>SUM(I4:I12)</f>
        <v>12.58</v>
      </c>
      <c r="J13" s="12">
        <f>SUM(J4:J12)</f>
        <v>15.43</v>
      </c>
      <c r="K13" s="13"/>
      <c r="L13" s="12">
        <f>SUM(L4:L12)</f>
        <v>162.34</v>
      </c>
    </row>
    <row r="14" spans="1:12" s="50" customFormat="1" ht="16.5" customHeight="1">
      <c r="A14" s="48">
        <v>2381010</v>
      </c>
      <c r="B14" s="41" t="s">
        <v>154</v>
      </c>
      <c r="C14" s="9"/>
      <c r="D14" s="9"/>
      <c r="E14" s="9"/>
      <c r="F14" s="9"/>
      <c r="G14" s="9"/>
      <c r="H14" s="9"/>
      <c r="I14" s="9">
        <v>4.2</v>
      </c>
      <c r="J14" s="9"/>
      <c r="K14" s="10" t="s">
        <v>155</v>
      </c>
      <c r="L14" s="9">
        <f t="shared" ref="L14:L32" si="2">SUM(C14:K14)</f>
        <v>4.2</v>
      </c>
    </row>
    <row r="15" spans="1:12" ht="16.5" customHeight="1">
      <c r="A15" s="48">
        <v>2381030</v>
      </c>
      <c r="B15" s="41" t="s">
        <v>71</v>
      </c>
      <c r="C15" s="9"/>
      <c r="D15" s="9">
        <v>0</v>
      </c>
      <c r="E15" s="9">
        <v>0</v>
      </c>
      <c r="F15" s="9"/>
      <c r="G15" s="9">
        <v>9.4600000000000009</v>
      </c>
      <c r="H15" s="9"/>
      <c r="I15" s="9"/>
      <c r="J15" s="9"/>
      <c r="K15" s="10" t="s">
        <v>39</v>
      </c>
      <c r="L15" s="9">
        <f t="shared" si="2"/>
        <v>9.4600000000000009</v>
      </c>
    </row>
    <row r="16" spans="1:12" ht="33" customHeight="1">
      <c r="A16" s="48">
        <v>2381040</v>
      </c>
      <c r="B16" s="41" t="s">
        <v>95</v>
      </c>
      <c r="C16" s="9">
        <v>3.36</v>
      </c>
      <c r="D16" s="9">
        <v>0</v>
      </c>
      <c r="E16" s="9">
        <v>0</v>
      </c>
      <c r="F16" s="9"/>
      <c r="G16" s="9"/>
      <c r="H16" s="9"/>
      <c r="I16" s="9">
        <v>9.07</v>
      </c>
      <c r="J16" s="9"/>
      <c r="K16" s="51" t="s">
        <v>185</v>
      </c>
      <c r="L16" s="9">
        <f t="shared" si="2"/>
        <v>12.43</v>
      </c>
    </row>
    <row r="17" spans="1:12" ht="16.5" customHeight="1">
      <c r="A17" s="48">
        <v>2381050</v>
      </c>
      <c r="B17" s="41" t="s">
        <v>156</v>
      </c>
      <c r="C17" s="9"/>
      <c r="D17" s="9"/>
      <c r="E17" s="9"/>
      <c r="F17" s="9"/>
      <c r="G17" s="9"/>
      <c r="H17" s="9"/>
      <c r="I17" s="9">
        <v>7.81</v>
      </c>
      <c r="J17" s="9">
        <v>13.92</v>
      </c>
      <c r="K17" s="10" t="s">
        <v>157</v>
      </c>
      <c r="L17" s="9">
        <f t="shared" si="2"/>
        <v>21.73</v>
      </c>
    </row>
    <row r="18" spans="1:12" ht="49.5" customHeight="1">
      <c r="A18" s="48">
        <v>2382030</v>
      </c>
      <c r="B18" s="41" t="s">
        <v>72</v>
      </c>
      <c r="C18" s="9"/>
      <c r="D18" s="9"/>
      <c r="E18" s="9"/>
      <c r="F18" s="9"/>
      <c r="G18" s="9">
        <v>3.8</v>
      </c>
      <c r="H18" s="9">
        <v>7.45</v>
      </c>
      <c r="I18" s="9">
        <v>10.55</v>
      </c>
      <c r="J18" s="9"/>
      <c r="K18" s="51" t="s">
        <v>186</v>
      </c>
      <c r="L18" s="9">
        <f t="shared" si="2"/>
        <v>21.8</v>
      </c>
    </row>
    <row r="19" spans="1:12" ht="33" customHeight="1">
      <c r="A19" s="48">
        <v>2382100</v>
      </c>
      <c r="B19" s="41" t="s">
        <v>74</v>
      </c>
      <c r="C19" s="9"/>
      <c r="D19" s="9"/>
      <c r="E19" s="9"/>
      <c r="F19" s="9"/>
      <c r="G19" s="9">
        <v>8.1</v>
      </c>
      <c r="H19" s="9">
        <v>10.01</v>
      </c>
      <c r="I19" s="9"/>
      <c r="J19" s="9"/>
      <c r="K19" s="51" t="s">
        <v>187</v>
      </c>
      <c r="L19" s="9">
        <f t="shared" si="2"/>
        <v>18.11</v>
      </c>
    </row>
    <row r="20" spans="1:12" ht="33" customHeight="1">
      <c r="A20" s="48">
        <v>2382140</v>
      </c>
      <c r="B20" s="41" t="s">
        <v>75</v>
      </c>
      <c r="C20" s="9"/>
      <c r="D20" s="9"/>
      <c r="E20" s="9"/>
      <c r="F20" s="9"/>
      <c r="G20" s="9">
        <v>3.1</v>
      </c>
      <c r="H20" s="9">
        <v>2.27</v>
      </c>
      <c r="I20" s="9"/>
      <c r="J20" s="9"/>
      <c r="K20" s="51" t="s">
        <v>187</v>
      </c>
      <c r="L20" s="9">
        <f t="shared" si="2"/>
        <v>5.37</v>
      </c>
    </row>
    <row r="21" spans="1:12" ht="16.5" customHeight="1">
      <c r="A21" s="48">
        <v>2383010</v>
      </c>
      <c r="B21" s="41" t="s">
        <v>137</v>
      </c>
      <c r="C21" s="9"/>
      <c r="D21" s="9"/>
      <c r="E21" s="9"/>
      <c r="F21" s="9"/>
      <c r="G21" s="9"/>
      <c r="H21" s="9">
        <v>7.45</v>
      </c>
      <c r="I21" s="9"/>
      <c r="J21" s="9"/>
      <c r="K21" s="10" t="s">
        <v>138</v>
      </c>
      <c r="L21" s="9">
        <f t="shared" si="2"/>
        <v>7.45</v>
      </c>
    </row>
    <row r="22" spans="1:12" ht="16.5" customHeight="1">
      <c r="A22" s="48">
        <v>2383100</v>
      </c>
      <c r="B22" s="41" t="s">
        <v>76</v>
      </c>
      <c r="C22" s="9"/>
      <c r="D22" s="9"/>
      <c r="E22" s="9"/>
      <c r="F22" s="9"/>
      <c r="G22" s="9">
        <v>2.19</v>
      </c>
      <c r="H22" s="9"/>
      <c r="I22" s="9"/>
      <c r="J22" s="9"/>
      <c r="K22" s="10" t="s">
        <v>73</v>
      </c>
      <c r="L22" s="9">
        <f t="shared" si="2"/>
        <v>2.19</v>
      </c>
    </row>
    <row r="23" spans="1:12" ht="16.5" customHeight="1">
      <c r="A23" s="48">
        <v>2383101</v>
      </c>
      <c r="B23" s="41" t="s">
        <v>77</v>
      </c>
      <c r="C23" s="9"/>
      <c r="D23" s="9"/>
      <c r="E23" s="9"/>
      <c r="F23" s="9"/>
      <c r="G23" s="9">
        <v>2.74</v>
      </c>
      <c r="H23" s="9"/>
      <c r="I23" s="9"/>
      <c r="J23" s="9"/>
      <c r="K23" s="10" t="s">
        <v>73</v>
      </c>
      <c r="L23" s="9">
        <f t="shared" si="2"/>
        <v>2.74</v>
      </c>
    </row>
    <row r="24" spans="1:12" ht="16.5" customHeight="1">
      <c r="A24" s="48">
        <v>2383110</v>
      </c>
      <c r="B24" s="41" t="s">
        <v>173</v>
      </c>
      <c r="C24" s="9"/>
      <c r="D24" s="9"/>
      <c r="E24" s="9"/>
      <c r="F24" s="9"/>
      <c r="G24" s="9"/>
      <c r="H24" s="9"/>
      <c r="I24" s="9"/>
      <c r="J24" s="9">
        <v>9.91</v>
      </c>
      <c r="K24" s="10" t="s">
        <v>73</v>
      </c>
      <c r="L24" s="9">
        <f t="shared" ref="L24" si="3">SUM(C24:K24)</f>
        <v>9.91</v>
      </c>
    </row>
    <row r="25" spans="1:12" ht="16.5" customHeight="1">
      <c r="A25" s="48">
        <v>2384010</v>
      </c>
      <c r="B25" s="41" t="s">
        <v>96</v>
      </c>
      <c r="C25" s="9">
        <v>0</v>
      </c>
      <c r="D25" s="9">
        <v>0</v>
      </c>
      <c r="E25" s="9">
        <v>7.24</v>
      </c>
      <c r="F25" s="9"/>
      <c r="G25" s="9"/>
      <c r="H25" s="9"/>
      <c r="I25" s="9"/>
      <c r="J25" s="9"/>
      <c r="K25" s="10" t="s">
        <v>39</v>
      </c>
      <c r="L25" s="9">
        <f t="shared" si="2"/>
        <v>7.24</v>
      </c>
    </row>
    <row r="26" spans="1:12" ht="16.5" customHeight="1">
      <c r="A26" s="48">
        <v>2384011</v>
      </c>
      <c r="B26" s="41" t="s">
        <v>40</v>
      </c>
      <c r="C26" s="9"/>
      <c r="D26" s="9"/>
      <c r="E26" s="9"/>
      <c r="F26" s="9">
        <v>5.47</v>
      </c>
      <c r="G26" s="9">
        <v>1.52</v>
      </c>
      <c r="H26" s="9"/>
      <c r="I26" s="9"/>
      <c r="J26" s="9"/>
      <c r="K26" s="10" t="s">
        <v>39</v>
      </c>
      <c r="L26" s="9">
        <f t="shared" si="2"/>
        <v>6.99</v>
      </c>
    </row>
    <row r="27" spans="1:12" ht="16.5" customHeight="1">
      <c r="A27" s="48">
        <v>2384012</v>
      </c>
      <c r="B27" s="41" t="s">
        <v>97</v>
      </c>
      <c r="C27" s="9">
        <v>10</v>
      </c>
      <c r="D27" s="9">
        <v>0</v>
      </c>
      <c r="E27" s="9">
        <v>0</v>
      </c>
      <c r="F27" s="9"/>
      <c r="G27" s="9"/>
      <c r="H27" s="9"/>
      <c r="I27" s="9"/>
      <c r="J27" s="9"/>
      <c r="K27" s="10" t="s">
        <v>39</v>
      </c>
      <c r="L27" s="9">
        <f t="shared" si="2"/>
        <v>10</v>
      </c>
    </row>
    <row r="28" spans="1:12" ht="16.5" customHeight="1">
      <c r="A28" s="48">
        <v>2384031</v>
      </c>
      <c r="B28" s="41" t="s">
        <v>139</v>
      </c>
      <c r="C28" s="9"/>
      <c r="D28" s="9"/>
      <c r="E28" s="9"/>
      <c r="F28" s="9"/>
      <c r="G28" s="9"/>
      <c r="H28" s="9">
        <v>4.3600000000000003</v>
      </c>
      <c r="I28" s="9"/>
      <c r="J28" s="9"/>
      <c r="K28" s="10" t="s">
        <v>138</v>
      </c>
      <c r="L28" s="9">
        <f t="shared" si="2"/>
        <v>4.3600000000000003</v>
      </c>
    </row>
    <row r="29" spans="1:12" ht="16.5" customHeight="1">
      <c r="A29" s="48">
        <v>2384050</v>
      </c>
      <c r="B29" s="41" t="s">
        <v>78</v>
      </c>
      <c r="C29" s="9"/>
      <c r="D29" s="9"/>
      <c r="E29" s="9"/>
      <c r="F29" s="9"/>
      <c r="G29" s="9">
        <v>9.6300000000000008</v>
      </c>
      <c r="H29" s="9"/>
      <c r="I29" s="9"/>
      <c r="J29" s="9"/>
      <c r="K29" s="10" t="s">
        <v>39</v>
      </c>
      <c r="L29" s="9">
        <f t="shared" si="2"/>
        <v>9.6300000000000008</v>
      </c>
    </row>
    <row r="30" spans="1:12" ht="16.5" customHeight="1">
      <c r="A30" s="48">
        <v>2384060</v>
      </c>
      <c r="B30" s="41" t="s">
        <v>98</v>
      </c>
      <c r="C30" s="9">
        <v>0</v>
      </c>
      <c r="D30" s="9">
        <v>3</v>
      </c>
      <c r="E30" s="9">
        <v>0</v>
      </c>
      <c r="F30" s="9"/>
      <c r="G30" s="9"/>
      <c r="H30" s="9"/>
      <c r="I30" s="9"/>
      <c r="J30" s="9"/>
      <c r="K30" s="10" t="s">
        <v>39</v>
      </c>
      <c r="L30" s="9">
        <f t="shared" si="2"/>
        <v>3</v>
      </c>
    </row>
    <row r="31" spans="1:12" ht="16.5" customHeight="1">
      <c r="A31" s="48">
        <v>2384080</v>
      </c>
      <c r="B31" s="41" t="s">
        <v>41</v>
      </c>
      <c r="C31" s="9"/>
      <c r="D31" s="9"/>
      <c r="E31" s="9"/>
      <c r="F31" s="9">
        <v>4.96</v>
      </c>
      <c r="G31" s="9"/>
      <c r="H31" s="9"/>
      <c r="I31" s="9"/>
      <c r="J31" s="9"/>
      <c r="K31" s="10" t="s">
        <v>39</v>
      </c>
      <c r="L31" s="9">
        <f t="shared" si="2"/>
        <v>4.96</v>
      </c>
    </row>
    <row r="32" spans="1:12" ht="16.5" customHeight="1">
      <c r="A32" s="48">
        <v>2384081</v>
      </c>
      <c r="B32" s="41" t="s">
        <v>42</v>
      </c>
      <c r="C32" s="9"/>
      <c r="D32" s="9"/>
      <c r="E32" s="9"/>
      <c r="F32" s="9">
        <v>5.43</v>
      </c>
      <c r="G32" s="9"/>
      <c r="H32" s="9"/>
      <c r="I32" s="9"/>
      <c r="J32" s="9"/>
      <c r="K32" s="10" t="s">
        <v>39</v>
      </c>
      <c r="L32" s="9">
        <f t="shared" si="2"/>
        <v>5.43</v>
      </c>
    </row>
    <row r="33" spans="1:12" ht="16.5" customHeight="1">
      <c r="A33" s="49"/>
      <c r="B33" s="42" t="s">
        <v>43</v>
      </c>
      <c r="C33" s="12">
        <f t="shared" ref="C33:H33" si="4">SUM(C15:C32)</f>
        <v>13.36</v>
      </c>
      <c r="D33" s="12">
        <f t="shared" si="4"/>
        <v>3</v>
      </c>
      <c r="E33" s="12">
        <f t="shared" si="4"/>
        <v>7.24</v>
      </c>
      <c r="F33" s="12">
        <f t="shared" si="4"/>
        <v>15.86</v>
      </c>
      <c r="G33" s="12">
        <f t="shared" si="4"/>
        <v>40.54</v>
      </c>
      <c r="H33" s="12">
        <f t="shared" si="4"/>
        <v>31.54</v>
      </c>
      <c r="I33" s="12">
        <f>SUM(I14:I32)</f>
        <v>31.63</v>
      </c>
      <c r="J33" s="12">
        <f>SUM(J14:J32)</f>
        <v>23.83</v>
      </c>
      <c r="K33" s="13"/>
      <c r="L33" s="12">
        <f>SUM(L14:L32)</f>
        <v>167.00000000000003</v>
      </c>
    </row>
    <row r="34" spans="1:12" ht="33" customHeight="1">
      <c r="A34" s="43">
        <v>3206010</v>
      </c>
      <c r="B34" s="41" t="s">
        <v>99</v>
      </c>
      <c r="C34" s="9">
        <v>2.48</v>
      </c>
      <c r="D34" s="9">
        <v>0</v>
      </c>
      <c r="E34" s="9">
        <v>2.97</v>
      </c>
      <c r="F34" s="9">
        <v>2.65</v>
      </c>
      <c r="G34" s="9"/>
      <c r="H34" s="9"/>
      <c r="I34" s="9"/>
      <c r="J34" s="9">
        <v>1.25</v>
      </c>
      <c r="K34" s="51" t="s">
        <v>188</v>
      </c>
      <c r="L34" s="9">
        <f t="shared" ref="L34:L42" si="5">SUM(C34:K34)</f>
        <v>9.35</v>
      </c>
    </row>
    <row r="35" spans="1:12" ht="16.5" customHeight="1">
      <c r="A35" s="48">
        <v>3311020</v>
      </c>
      <c r="B35" s="41" t="s">
        <v>140</v>
      </c>
      <c r="C35" s="9"/>
      <c r="D35" s="9"/>
      <c r="E35" s="9"/>
      <c r="F35" s="9"/>
      <c r="G35" s="9"/>
      <c r="H35" s="9">
        <v>1.31</v>
      </c>
      <c r="I35" s="9">
        <v>3.04</v>
      </c>
      <c r="J35" s="9"/>
      <c r="K35" s="10" t="s">
        <v>35</v>
      </c>
      <c r="L35" s="9">
        <f t="shared" si="5"/>
        <v>4.3499999999999996</v>
      </c>
    </row>
    <row r="36" spans="1:12" ht="16.5" customHeight="1">
      <c r="A36" s="48">
        <v>3311040</v>
      </c>
      <c r="B36" s="41" t="s">
        <v>79</v>
      </c>
      <c r="C36" s="9"/>
      <c r="D36" s="9"/>
      <c r="E36" s="9"/>
      <c r="F36" s="9"/>
      <c r="G36" s="9">
        <v>4.87</v>
      </c>
      <c r="H36" s="9">
        <v>5.25</v>
      </c>
      <c r="I36" s="9"/>
      <c r="J36" s="9"/>
      <c r="K36" s="10" t="s">
        <v>44</v>
      </c>
      <c r="L36" s="9">
        <f t="shared" si="5"/>
        <v>10.120000000000001</v>
      </c>
    </row>
    <row r="37" spans="1:12" ht="16.5" customHeight="1">
      <c r="A37" s="48">
        <v>3311060</v>
      </c>
      <c r="B37" s="41" t="s">
        <v>158</v>
      </c>
      <c r="C37" s="9"/>
      <c r="D37" s="9"/>
      <c r="E37" s="9"/>
      <c r="F37" s="9"/>
      <c r="G37" s="9"/>
      <c r="H37" s="9"/>
      <c r="I37" s="9">
        <v>7</v>
      </c>
      <c r="J37" s="9">
        <v>5.84</v>
      </c>
      <c r="K37" s="10" t="s">
        <v>44</v>
      </c>
      <c r="L37" s="9">
        <f t="shared" si="5"/>
        <v>12.84</v>
      </c>
    </row>
    <row r="38" spans="1:12" ht="16.5" customHeight="1">
      <c r="A38" s="48">
        <v>3322060</v>
      </c>
      <c r="B38" s="41" t="s">
        <v>159</v>
      </c>
      <c r="C38" s="9"/>
      <c r="D38" s="9"/>
      <c r="E38" s="9"/>
      <c r="F38" s="9"/>
      <c r="G38" s="9"/>
      <c r="H38" s="9"/>
      <c r="I38" s="9">
        <v>4.5</v>
      </c>
      <c r="J38" s="9"/>
      <c r="K38" s="10" t="s">
        <v>44</v>
      </c>
      <c r="L38" s="9">
        <f t="shared" si="5"/>
        <v>4.5</v>
      </c>
    </row>
    <row r="39" spans="1:12" ht="16.5" customHeight="1">
      <c r="A39" s="48">
        <v>3322080</v>
      </c>
      <c r="B39" s="41" t="s">
        <v>174</v>
      </c>
      <c r="C39" s="9"/>
      <c r="D39" s="9"/>
      <c r="E39" s="9"/>
      <c r="F39" s="9"/>
      <c r="G39" s="9"/>
      <c r="H39" s="9"/>
      <c r="I39" s="9"/>
      <c r="J39" s="9">
        <v>4.01</v>
      </c>
      <c r="K39" s="10" t="s">
        <v>45</v>
      </c>
      <c r="L39" s="9">
        <f t="shared" ref="L39" si="6">SUM(C39:K39)</f>
        <v>4.01</v>
      </c>
    </row>
    <row r="40" spans="1:12" ht="16.5" customHeight="1">
      <c r="A40" s="48">
        <v>3322011</v>
      </c>
      <c r="B40" s="41" t="s">
        <v>100</v>
      </c>
      <c r="C40" s="9">
        <v>4</v>
      </c>
      <c r="D40" s="9">
        <v>0</v>
      </c>
      <c r="E40" s="9"/>
      <c r="F40" s="9">
        <v>4.53</v>
      </c>
      <c r="G40" s="9"/>
      <c r="H40" s="9"/>
      <c r="I40" s="9"/>
      <c r="J40" s="9"/>
      <c r="K40" s="10" t="s">
        <v>45</v>
      </c>
      <c r="L40" s="9">
        <f t="shared" si="5"/>
        <v>8.5300000000000011</v>
      </c>
    </row>
    <row r="41" spans="1:12" ht="33" customHeight="1">
      <c r="A41" s="48">
        <v>3322020</v>
      </c>
      <c r="B41" s="41" t="s">
        <v>101</v>
      </c>
      <c r="C41" s="9">
        <v>5.2</v>
      </c>
      <c r="D41" s="9">
        <v>0</v>
      </c>
      <c r="E41" s="9">
        <v>3.4</v>
      </c>
      <c r="F41" s="9"/>
      <c r="G41" s="9"/>
      <c r="H41" s="9"/>
      <c r="I41" s="9"/>
      <c r="J41" s="9"/>
      <c r="K41" s="51" t="s">
        <v>189</v>
      </c>
      <c r="L41" s="9">
        <f t="shared" si="5"/>
        <v>8.6</v>
      </c>
    </row>
    <row r="42" spans="1:12" ht="16.5" customHeight="1">
      <c r="A42" s="48">
        <v>3322050</v>
      </c>
      <c r="B42" s="41" t="s">
        <v>80</v>
      </c>
      <c r="C42" s="9"/>
      <c r="D42" s="9"/>
      <c r="E42" s="9"/>
      <c r="F42" s="9"/>
      <c r="G42" s="9">
        <v>3.01</v>
      </c>
      <c r="H42" s="9">
        <v>3</v>
      </c>
      <c r="I42" s="9"/>
      <c r="J42" s="9"/>
      <c r="K42" s="10" t="s">
        <v>45</v>
      </c>
      <c r="L42" s="9">
        <f t="shared" si="5"/>
        <v>6.01</v>
      </c>
    </row>
    <row r="43" spans="1:12" ht="16.5" customHeight="1">
      <c r="A43" s="49"/>
      <c r="B43" s="42" t="s">
        <v>46</v>
      </c>
      <c r="C43" s="12">
        <f>SUM(C34:C42)</f>
        <v>11.68</v>
      </c>
      <c r="D43" s="12">
        <f t="shared" ref="D43:I43" si="7">SUM(D34:D42)</f>
        <v>0</v>
      </c>
      <c r="E43" s="12">
        <f t="shared" si="7"/>
        <v>6.37</v>
      </c>
      <c r="F43" s="12">
        <f t="shared" si="7"/>
        <v>7.18</v>
      </c>
      <c r="G43" s="12">
        <f t="shared" si="7"/>
        <v>7.88</v>
      </c>
      <c r="H43" s="12">
        <f t="shared" si="7"/>
        <v>9.56</v>
      </c>
      <c r="I43" s="12">
        <f t="shared" si="7"/>
        <v>14.54</v>
      </c>
      <c r="J43" s="12">
        <f>SUM(J34:J42)</f>
        <v>11.1</v>
      </c>
      <c r="K43" s="13"/>
      <c r="L43" s="12">
        <f>SUM(L34:L42)</f>
        <v>68.31</v>
      </c>
    </row>
    <row r="44" spans="1:12" ht="16.5" customHeight="1">
      <c r="A44" s="48">
        <v>4204010</v>
      </c>
      <c r="B44" s="41" t="s">
        <v>81</v>
      </c>
      <c r="C44" s="9">
        <v>0</v>
      </c>
      <c r="D44" s="9">
        <v>0</v>
      </c>
      <c r="E44" s="9"/>
      <c r="F44" s="9"/>
      <c r="G44" s="9">
        <v>3.87</v>
      </c>
      <c r="H44" s="9"/>
      <c r="I44" s="9"/>
      <c r="J44" s="9"/>
      <c r="K44" s="10" t="s">
        <v>49</v>
      </c>
      <c r="L44" s="9">
        <f t="shared" ref="L44:L52" si="8">SUM(C44:K44)</f>
        <v>3.87</v>
      </c>
    </row>
    <row r="45" spans="1:12" ht="33" customHeight="1">
      <c r="A45" s="48">
        <v>4205020</v>
      </c>
      <c r="B45" s="41" t="s">
        <v>102</v>
      </c>
      <c r="C45" s="9">
        <v>0</v>
      </c>
      <c r="D45" s="9">
        <v>0</v>
      </c>
      <c r="E45" s="9">
        <v>6.55</v>
      </c>
      <c r="F45" s="9"/>
      <c r="G45" s="9">
        <v>6.09</v>
      </c>
      <c r="H45" s="9">
        <v>8.84</v>
      </c>
      <c r="I45" s="9">
        <v>6.89</v>
      </c>
      <c r="J45" s="9"/>
      <c r="K45" s="51" t="s">
        <v>190</v>
      </c>
      <c r="L45" s="9">
        <f t="shared" si="8"/>
        <v>28.37</v>
      </c>
    </row>
    <row r="46" spans="1:12" ht="16.5" customHeight="1">
      <c r="A46" s="48">
        <v>4205021</v>
      </c>
      <c r="B46" s="41" t="s">
        <v>48</v>
      </c>
      <c r="C46" s="9"/>
      <c r="D46" s="9"/>
      <c r="E46" s="9"/>
      <c r="F46" s="9">
        <v>3.88</v>
      </c>
      <c r="G46" s="9"/>
      <c r="H46" s="9"/>
      <c r="I46" s="9"/>
      <c r="J46" s="9"/>
      <c r="K46" s="10" t="s">
        <v>47</v>
      </c>
      <c r="L46" s="9">
        <f t="shared" si="8"/>
        <v>3.88</v>
      </c>
    </row>
    <row r="47" spans="1:12" ht="16.5" customHeight="1">
      <c r="A47" s="48">
        <v>4205050</v>
      </c>
      <c r="B47" s="41" t="s">
        <v>175</v>
      </c>
      <c r="C47" s="9"/>
      <c r="D47" s="9"/>
      <c r="E47" s="9"/>
      <c r="F47" s="9"/>
      <c r="G47" s="9"/>
      <c r="H47" s="9"/>
      <c r="I47" s="9"/>
      <c r="J47" s="9">
        <v>3.69</v>
      </c>
      <c r="K47" s="10" t="s">
        <v>176</v>
      </c>
      <c r="L47" s="9">
        <v>3.69</v>
      </c>
    </row>
    <row r="48" spans="1:12" ht="16.5" customHeight="1">
      <c r="A48" s="48">
        <v>4209040</v>
      </c>
      <c r="B48" s="41" t="s">
        <v>103</v>
      </c>
      <c r="C48" s="9">
        <v>5.22</v>
      </c>
      <c r="D48" s="9">
        <v>6.7500000000000009</v>
      </c>
      <c r="E48" s="9">
        <v>4.09</v>
      </c>
      <c r="F48" s="9">
        <v>4.9000000000000004</v>
      </c>
      <c r="G48" s="9"/>
      <c r="H48" s="9"/>
      <c r="I48" s="9"/>
      <c r="J48" s="9"/>
      <c r="K48" s="10" t="s">
        <v>49</v>
      </c>
      <c r="L48" s="9">
        <f t="shared" si="8"/>
        <v>20.96</v>
      </c>
    </row>
    <row r="49" spans="1:12" ht="16.5" customHeight="1">
      <c r="A49" s="48">
        <v>4215020</v>
      </c>
      <c r="B49" s="41" t="s">
        <v>82</v>
      </c>
      <c r="C49" s="9"/>
      <c r="D49" s="9"/>
      <c r="E49" s="9"/>
      <c r="F49" s="9"/>
      <c r="G49" s="9">
        <v>6.78</v>
      </c>
      <c r="H49" s="9"/>
      <c r="I49" s="9"/>
      <c r="J49" s="9"/>
      <c r="K49" s="10" t="s">
        <v>49</v>
      </c>
      <c r="L49" s="9">
        <f t="shared" si="8"/>
        <v>6.78</v>
      </c>
    </row>
    <row r="50" spans="1:12" ht="16.5" customHeight="1">
      <c r="A50" s="48">
        <v>4215040</v>
      </c>
      <c r="B50" s="41" t="s">
        <v>160</v>
      </c>
      <c r="C50" s="9"/>
      <c r="D50" s="9"/>
      <c r="E50" s="9"/>
      <c r="F50" s="9"/>
      <c r="G50" s="9"/>
      <c r="H50" s="9"/>
      <c r="I50" s="9">
        <v>1.6</v>
      </c>
      <c r="J50" s="9"/>
      <c r="K50" s="10" t="s">
        <v>161</v>
      </c>
      <c r="L50" s="9">
        <f t="shared" si="8"/>
        <v>1.6</v>
      </c>
    </row>
    <row r="51" spans="1:12" ht="16.5" customHeight="1">
      <c r="A51" s="48">
        <v>4405010</v>
      </c>
      <c r="B51" s="41" t="s">
        <v>143</v>
      </c>
      <c r="C51" s="9"/>
      <c r="D51" s="9"/>
      <c r="E51" s="9"/>
      <c r="F51" s="9"/>
      <c r="G51" s="9"/>
      <c r="H51" s="9">
        <v>3.51</v>
      </c>
      <c r="I51" s="9"/>
      <c r="J51" s="9"/>
      <c r="K51" s="10" t="s">
        <v>142</v>
      </c>
      <c r="L51" s="9">
        <f t="shared" si="8"/>
        <v>3.51</v>
      </c>
    </row>
    <row r="52" spans="1:12" ht="16.5" customHeight="1">
      <c r="A52" s="48">
        <v>4502020</v>
      </c>
      <c r="B52" s="41" t="s">
        <v>141</v>
      </c>
      <c r="C52" s="9"/>
      <c r="D52" s="9"/>
      <c r="E52" s="9"/>
      <c r="F52" s="9"/>
      <c r="G52" s="9"/>
      <c r="H52" s="9">
        <v>6.5</v>
      </c>
      <c r="I52" s="9"/>
      <c r="J52" s="9"/>
      <c r="K52" s="10" t="s">
        <v>142</v>
      </c>
      <c r="L52" s="9">
        <f t="shared" si="8"/>
        <v>6.5</v>
      </c>
    </row>
    <row r="53" spans="1:12" ht="16.5" customHeight="1">
      <c r="A53" s="48">
        <v>4502100</v>
      </c>
      <c r="B53" s="41" t="s">
        <v>177</v>
      </c>
      <c r="C53" s="9"/>
      <c r="D53" s="9"/>
      <c r="E53" s="9"/>
      <c r="F53" s="9"/>
      <c r="G53" s="9"/>
      <c r="H53" s="9"/>
      <c r="I53" s="9"/>
      <c r="J53" s="9">
        <v>5.67</v>
      </c>
      <c r="K53" s="10" t="s">
        <v>142</v>
      </c>
      <c r="L53" s="9">
        <f t="shared" ref="L53" si="9">SUM(C53:K53)</f>
        <v>5.67</v>
      </c>
    </row>
    <row r="54" spans="1:12" ht="16.5" customHeight="1">
      <c r="A54" s="49"/>
      <c r="B54" s="42" t="s">
        <v>50</v>
      </c>
      <c r="C54" s="12">
        <f>SUM(C44:C53)</f>
        <v>5.22</v>
      </c>
      <c r="D54" s="12">
        <f t="shared" ref="D54:H54" si="10">SUM(D44:D53)</f>
        <v>6.7500000000000009</v>
      </c>
      <c r="E54" s="12">
        <f t="shared" si="10"/>
        <v>10.64</v>
      </c>
      <c r="F54" s="12">
        <f t="shared" si="10"/>
        <v>8.7800000000000011</v>
      </c>
      <c r="G54" s="12">
        <f t="shared" si="10"/>
        <v>16.740000000000002</v>
      </c>
      <c r="H54" s="12">
        <f t="shared" si="10"/>
        <v>18.850000000000001</v>
      </c>
      <c r="I54" s="12">
        <f>SUM(I44:I53)</f>
        <v>8.49</v>
      </c>
      <c r="J54" s="12">
        <f>SUM(J44:J53)</f>
        <v>9.36</v>
      </c>
      <c r="K54" s="13"/>
      <c r="L54" s="12">
        <f>SUM(L44:L53)</f>
        <v>84.83</v>
      </c>
    </row>
    <row r="55" spans="1:12" ht="16.5" customHeight="1">
      <c r="A55" s="48">
        <v>5210080</v>
      </c>
      <c r="B55" s="41" t="s">
        <v>104</v>
      </c>
      <c r="C55" s="9">
        <v>0</v>
      </c>
      <c r="D55" s="9">
        <v>3.33</v>
      </c>
      <c r="E55" s="9">
        <v>3.19</v>
      </c>
      <c r="F55" s="9"/>
      <c r="G55" s="9"/>
      <c r="H55" s="9"/>
      <c r="I55" s="9"/>
      <c r="J55" s="9"/>
      <c r="K55" s="10" t="s">
        <v>51</v>
      </c>
      <c r="L55" s="9">
        <f t="shared" ref="L55:L63" si="11">SUM(C55:K55)</f>
        <v>6.52</v>
      </c>
    </row>
    <row r="56" spans="1:12" ht="16.5" customHeight="1">
      <c r="A56" s="48">
        <v>6523020</v>
      </c>
      <c r="B56" s="43" t="s">
        <v>105</v>
      </c>
      <c r="C56" s="9">
        <v>4.28</v>
      </c>
      <c r="D56" s="9">
        <v>3.87</v>
      </c>
      <c r="E56" s="9">
        <v>0</v>
      </c>
      <c r="F56" s="9"/>
      <c r="G56" s="9"/>
      <c r="H56" s="9"/>
      <c r="I56" s="9"/>
      <c r="J56" s="9"/>
      <c r="K56" s="10" t="s">
        <v>52</v>
      </c>
      <c r="L56" s="9">
        <f t="shared" si="11"/>
        <v>8.15</v>
      </c>
    </row>
    <row r="57" spans="1:12" ht="33" customHeight="1">
      <c r="A57" s="48">
        <v>5443010</v>
      </c>
      <c r="B57" s="44" t="s">
        <v>89</v>
      </c>
      <c r="C57" s="9">
        <v>0</v>
      </c>
      <c r="D57" s="9">
        <v>0</v>
      </c>
      <c r="E57" s="9">
        <v>3.01</v>
      </c>
      <c r="F57" s="9"/>
      <c r="G57" s="9">
        <v>2.4</v>
      </c>
      <c r="H57" s="9">
        <v>3.59</v>
      </c>
      <c r="I57" s="9"/>
      <c r="J57" s="9"/>
      <c r="K57" s="51" t="s">
        <v>191</v>
      </c>
      <c r="L57" s="9">
        <f t="shared" si="11"/>
        <v>9</v>
      </c>
    </row>
    <row r="58" spans="1:12" ht="16.5" customHeight="1">
      <c r="A58" s="48">
        <v>5446010</v>
      </c>
      <c r="B58" s="41" t="s">
        <v>106</v>
      </c>
      <c r="C58" s="9">
        <v>5.0199999999999996</v>
      </c>
      <c r="D58" s="9">
        <v>3.97</v>
      </c>
      <c r="E58" s="9">
        <v>0</v>
      </c>
      <c r="F58" s="9"/>
      <c r="G58" s="9"/>
      <c r="H58" s="9"/>
      <c r="I58" s="9"/>
      <c r="J58" s="9"/>
      <c r="K58" s="10" t="s">
        <v>53</v>
      </c>
      <c r="L58" s="9">
        <f t="shared" si="11"/>
        <v>8.99</v>
      </c>
    </row>
    <row r="59" spans="1:12" ht="16.5" customHeight="1">
      <c r="A59" s="48">
        <v>5461020</v>
      </c>
      <c r="B59" s="41" t="s">
        <v>144</v>
      </c>
      <c r="C59" s="9"/>
      <c r="D59" s="9"/>
      <c r="E59" s="9"/>
      <c r="F59" s="9"/>
      <c r="G59" s="9"/>
      <c r="H59" s="9">
        <v>5.92</v>
      </c>
      <c r="I59" s="9"/>
      <c r="J59" s="9"/>
      <c r="K59" s="10" t="s">
        <v>145</v>
      </c>
      <c r="L59" s="9">
        <f t="shared" si="11"/>
        <v>5.92</v>
      </c>
    </row>
    <row r="60" spans="1:12" ht="16.5" customHeight="1">
      <c r="A60" s="48">
        <v>5446020</v>
      </c>
      <c r="B60" s="41" t="s">
        <v>107</v>
      </c>
      <c r="C60" s="9">
        <v>0</v>
      </c>
      <c r="D60" s="9">
        <v>0</v>
      </c>
      <c r="E60" s="9">
        <v>5.99</v>
      </c>
      <c r="F60" s="9"/>
      <c r="G60" s="9">
        <v>4</v>
      </c>
      <c r="H60" s="9"/>
      <c r="I60" s="9">
        <v>1.75</v>
      </c>
      <c r="J60" s="9"/>
      <c r="K60" s="10" t="s">
        <v>53</v>
      </c>
      <c r="L60" s="9">
        <f t="shared" si="11"/>
        <v>11.74</v>
      </c>
    </row>
    <row r="61" spans="1:12" ht="16.5" customHeight="1">
      <c r="A61" s="48">
        <v>5463040</v>
      </c>
      <c r="B61" s="41" t="s">
        <v>162</v>
      </c>
      <c r="C61" s="9"/>
      <c r="D61" s="9"/>
      <c r="E61" s="9"/>
      <c r="F61" s="9"/>
      <c r="G61" s="9"/>
      <c r="H61" s="9"/>
      <c r="I61" s="9">
        <v>1.5</v>
      </c>
      <c r="J61" s="9"/>
      <c r="K61" s="10" t="s">
        <v>163</v>
      </c>
      <c r="L61" s="9">
        <f t="shared" si="11"/>
        <v>1.5</v>
      </c>
    </row>
    <row r="62" spans="1:12" ht="16.5" customHeight="1">
      <c r="A62" s="48">
        <v>5464010</v>
      </c>
      <c r="B62" s="41" t="s">
        <v>178</v>
      </c>
      <c r="C62" s="9"/>
      <c r="D62" s="9"/>
      <c r="E62" s="9"/>
      <c r="F62" s="9"/>
      <c r="G62" s="9"/>
      <c r="H62" s="9"/>
      <c r="I62" s="9"/>
      <c r="J62" s="9">
        <v>3.36</v>
      </c>
      <c r="K62" s="10" t="s">
        <v>163</v>
      </c>
      <c r="L62" s="9">
        <f t="shared" ref="L62" si="12">SUM(C62:K62)</f>
        <v>3.36</v>
      </c>
    </row>
    <row r="63" spans="1:12" ht="16.5" customHeight="1">
      <c r="A63" s="48">
        <v>5463060</v>
      </c>
      <c r="B63" s="41" t="s">
        <v>108</v>
      </c>
      <c r="C63" s="9">
        <v>0</v>
      </c>
      <c r="D63" s="9">
        <v>0</v>
      </c>
      <c r="E63" s="9">
        <v>2.19</v>
      </c>
      <c r="F63" s="9">
        <v>2.44</v>
      </c>
      <c r="G63" s="9"/>
      <c r="H63" s="9"/>
      <c r="I63" s="9"/>
      <c r="J63" s="9"/>
      <c r="K63" s="10" t="s">
        <v>54</v>
      </c>
      <c r="L63" s="9">
        <f t="shared" si="11"/>
        <v>4.63</v>
      </c>
    </row>
    <row r="64" spans="1:12" ht="16.5" customHeight="1">
      <c r="A64" s="49"/>
      <c r="B64" s="42" t="s">
        <v>55</v>
      </c>
      <c r="C64" s="12">
        <f t="shared" ref="C64:I64" si="13">SUM(C55:C63)</f>
        <v>9.3000000000000007</v>
      </c>
      <c r="D64" s="12">
        <f t="shared" si="13"/>
        <v>11.17</v>
      </c>
      <c r="E64" s="12">
        <f t="shared" si="13"/>
        <v>14.379999999999999</v>
      </c>
      <c r="F64" s="12">
        <f t="shared" si="13"/>
        <v>2.44</v>
      </c>
      <c r="G64" s="12">
        <f t="shared" si="13"/>
        <v>6.4</v>
      </c>
      <c r="H64" s="12">
        <f t="shared" si="13"/>
        <v>9.51</v>
      </c>
      <c r="I64" s="12">
        <f t="shared" si="13"/>
        <v>3.25</v>
      </c>
      <c r="J64" s="12">
        <f>SUM(J55:J63)</f>
        <v>3.36</v>
      </c>
      <c r="K64" s="13"/>
      <c r="L64" s="12">
        <f>SUM(L55:L63)</f>
        <v>59.810000000000009</v>
      </c>
    </row>
    <row r="65" spans="1:12" ht="16.5" customHeight="1">
      <c r="A65" s="48">
        <v>6222020</v>
      </c>
      <c r="B65" s="41" t="s">
        <v>109</v>
      </c>
      <c r="C65" s="9">
        <v>1.24</v>
      </c>
      <c r="D65" s="9">
        <v>0</v>
      </c>
      <c r="E65" s="9">
        <v>0</v>
      </c>
      <c r="F65" s="9"/>
      <c r="G65" s="9"/>
      <c r="H65" s="9"/>
      <c r="I65" s="9"/>
      <c r="J65" s="9"/>
      <c r="K65" s="10" t="s">
        <v>56</v>
      </c>
      <c r="L65" s="9">
        <f t="shared" ref="L65:L79" si="14">SUM(C65:K65)</f>
        <v>1.24</v>
      </c>
    </row>
    <row r="66" spans="1:12" ht="16.5" customHeight="1">
      <c r="A66" s="48">
        <v>6522010</v>
      </c>
      <c r="B66" s="41" t="s">
        <v>164</v>
      </c>
      <c r="C66" s="9"/>
      <c r="D66" s="9"/>
      <c r="E66" s="9"/>
      <c r="F66" s="9"/>
      <c r="G66" s="9"/>
      <c r="H66" s="9"/>
      <c r="I66" s="9">
        <v>6.2</v>
      </c>
      <c r="J66" s="9"/>
      <c r="K66" s="10" t="s">
        <v>52</v>
      </c>
      <c r="L66" s="9">
        <f t="shared" si="14"/>
        <v>6.2</v>
      </c>
    </row>
    <row r="67" spans="1:12" ht="16.5" customHeight="1">
      <c r="A67" s="48">
        <v>6522020</v>
      </c>
      <c r="B67" s="41" t="s">
        <v>83</v>
      </c>
      <c r="C67" s="9"/>
      <c r="D67" s="9"/>
      <c r="E67" s="9"/>
      <c r="F67" s="9"/>
      <c r="G67" s="9">
        <v>10.58</v>
      </c>
      <c r="H67" s="9"/>
      <c r="I67" s="9">
        <v>0.46</v>
      </c>
      <c r="J67" s="9"/>
      <c r="K67" s="10" t="s">
        <v>52</v>
      </c>
      <c r="L67" s="9">
        <f t="shared" si="14"/>
        <v>11.040000000000001</v>
      </c>
    </row>
    <row r="68" spans="1:12" ht="16.5" customHeight="1">
      <c r="A68" s="48">
        <v>6522030</v>
      </c>
      <c r="B68" s="41" t="s">
        <v>110</v>
      </c>
      <c r="C68" s="9">
        <v>3.32</v>
      </c>
      <c r="D68" s="9">
        <v>0</v>
      </c>
      <c r="E68" s="9">
        <v>0</v>
      </c>
      <c r="F68" s="9"/>
      <c r="G68" s="9"/>
      <c r="H68" s="9"/>
      <c r="I68" s="9"/>
      <c r="J68" s="9"/>
      <c r="K68" s="10" t="s">
        <v>52</v>
      </c>
      <c r="L68" s="9">
        <f t="shared" si="14"/>
        <v>3.32</v>
      </c>
    </row>
    <row r="69" spans="1:12" ht="16.5" customHeight="1">
      <c r="A69" s="48">
        <v>6522050</v>
      </c>
      <c r="B69" s="41" t="s">
        <v>111</v>
      </c>
      <c r="C69" s="9">
        <v>3.16</v>
      </c>
      <c r="D69" s="9">
        <v>0</v>
      </c>
      <c r="E69" s="9">
        <v>0</v>
      </c>
      <c r="F69" s="9"/>
      <c r="G69" s="9"/>
      <c r="H69" s="9"/>
      <c r="I69" s="9"/>
      <c r="J69" s="9"/>
      <c r="K69" s="10" t="s">
        <v>52</v>
      </c>
      <c r="L69" s="9">
        <f t="shared" si="14"/>
        <v>3.16</v>
      </c>
    </row>
    <row r="70" spans="1:12" ht="16.5" customHeight="1">
      <c r="A70" s="48">
        <v>6525030</v>
      </c>
      <c r="B70" s="41" t="s">
        <v>179</v>
      </c>
      <c r="C70" s="9"/>
      <c r="D70" s="9"/>
      <c r="E70" s="9"/>
      <c r="F70" s="9"/>
      <c r="G70" s="9"/>
      <c r="H70" s="9"/>
      <c r="I70" s="9"/>
      <c r="J70" s="9">
        <v>5.92</v>
      </c>
      <c r="K70" s="10" t="s">
        <v>52</v>
      </c>
      <c r="L70" s="9">
        <f t="shared" ref="L70" si="15">SUM(C70:K70)</f>
        <v>5.92</v>
      </c>
    </row>
    <row r="71" spans="1:12" ht="16.5" customHeight="1">
      <c r="A71" s="48">
        <v>6525060</v>
      </c>
      <c r="B71" s="41" t="s">
        <v>57</v>
      </c>
      <c r="C71" s="9">
        <v>0</v>
      </c>
      <c r="D71" s="9">
        <v>5.42</v>
      </c>
      <c r="E71" s="9">
        <v>0</v>
      </c>
      <c r="F71" s="9"/>
      <c r="G71" s="9"/>
      <c r="H71" s="9"/>
      <c r="I71" s="9"/>
      <c r="J71" s="9"/>
      <c r="K71" s="10" t="s">
        <v>52</v>
      </c>
      <c r="L71" s="9">
        <f t="shared" si="14"/>
        <v>5.42</v>
      </c>
    </row>
    <row r="72" spans="1:12" ht="16.5" customHeight="1">
      <c r="A72" s="48">
        <v>6525110</v>
      </c>
      <c r="B72" s="41" t="s">
        <v>180</v>
      </c>
      <c r="C72" s="9"/>
      <c r="D72" s="9"/>
      <c r="E72" s="9"/>
      <c r="F72" s="9"/>
      <c r="G72" s="9"/>
      <c r="H72" s="9"/>
      <c r="I72" s="9"/>
      <c r="J72" s="9">
        <v>4.45</v>
      </c>
      <c r="K72" s="10" t="s">
        <v>52</v>
      </c>
      <c r="L72" s="9">
        <f t="shared" ref="L72" si="16">SUM(C72:K72)</f>
        <v>4.45</v>
      </c>
    </row>
    <row r="73" spans="1:12" ht="16.5" customHeight="1">
      <c r="A73" s="48">
        <v>6526030</v>
      </c>
      <c r="B73" s="41" t="s">
        <v>112</v>
      </c>
      <c r="C73" s="9">
        <v>4.24</v>
      </c>
      <c r="D73" s="9">
        <v>0</v>
      </c>
      <c r="E73" s="9">
        <v>1.17</v>
      </c>
      <c r="F73" s="9"/>
      <c r="G73" s="9"/>
      <c r="H73" s="9"/>
      <c r="I73" s="9"/>
      <c r="J73" s="9"/>
      <c r="K73" s="10" t="s">
        <v>56</v>
      </c>
      <c r="L73" s="9">
        <f t="shared" si="14"/>
        <v>5.41</v>
      </c>
    </row>
    <row r="74" spans="1:12" ht="16.5" customHeight="1">
      <c r="A74" s="48">
        <v>6543010</v>
      </c>
      <c r="B74" s="41" t="s">
        <v>181</v>
      </c>
      <c r="C74" s="9"/>
      <c r="D74" s="9"/>
      <c r="E74" s="9"/>
      <c r="F74" s="9"/>
      <c r="G74" s="9"/>
      <c r="H74" s="9"/>
      <c r="I74" s="9"/>
      <c r="J74" s="9">
        <v>14.2</v>
      </c>
      <c r="K74" s="10" t="s">
        <v>56</v>
      </c>
      <c r="L74" s="9">
        <f t="shared" ref="L74" si="17">SUM(C74:K74)</f>
        <v>14.2</v>
      </c>
    </row>
    <row r="75" spans="1:12" ht="16.5" customHeight="1">
      <c r="A75" s="48">
        <v>6548020</v>
      </c>
      <c r="B75" s="41" t="s">
        <v>113</v>
      </c>
      <c r="C75" s="9">
        <v>5.4</v>
      </c>
      <c r="D75" s="9">
        <v>7.85</v>
      </c>
      <c r="E75" s="9">
        <v>8.1</v>
      </c>
      <c r="F75" s="9"/>
      <c r="G75" s="9"/>
      <c r="H75" s="9">
        <v>3.04</v>
      </c>
      <c r="I75" s="9"/>
      <c r="J75" s="9">
        <v>4.71</v>
      </c>
      <c r="K75" s="10" t="s">
        <v>58</v>
      </c>
      <c r="L75" s="9">
        <f>SUM(C75:K75)</f>
        <v>29.1</v>
      </c>
    </row>
    <row r="76" spans="1:12" ht="16.5" customHeight="1">
      <c r="A76" s="48">
        <v>6548060</v>
      </c>
      <c r="B76" s="41" t="s">
        <v>165</v>
      </c>
      <c r="C76" s="9"/>
      <c r="D76" s="9"/>
      <c r="E76" s="9"/>
      <c r="F76" s="9"/>
      <c r="G76" s="9"/>
      <c r="H76" s="9"/>
      <c r="I76" s="9">
        <v>4.76</v>
      </c>
      <c r="J76" s="9"/>
      <c r="K76" s="10" t="s">
        <v>58</v>
      </c>
      <c r="L76" s="9">
        <f t="shared" si="14"/>
        <v>4.76</v>
      </c>
    </row>
    <row r="77" spans="1:12" ht="16.5" customHeight="1">
      <c r="A77" s="48">
        <v>6549020</v>
      </c>
      <c r="B77" s="41" t="s">
        <v>146</v>
      </c>
      <c r="C77" s="9"/>
      <c r="D77" s="9"/>
      <c r="E77" s="9"/>
      <c r="F77" s="9"/>
      <c r="G77" s="9"/>
      <c r="H77" s="9">
        <v>8.23</v>
      </c>
      <c r="I77" s="9">
        <v>14</v>
      </c>
      <c r="J77" s="9"/>
      <c r="K77" s="10" t="s">
        <v>56</v>
      </c>
      <c r="L77" s="9">
        <f t="shared" si="14"/>
        <v>22.23</v>
      </c>
    </row>
    <row r="78" spans="1:12" ht="16.5" customHeight="1">
      <c r="A78" s="48">
        <v>6549050</v>
      </c>
      <c r="B78" s="41" t="s">
        <v>84</v>
      </c>
      <c r="C78" s="9"/>
      <c r="D78" s="9"/>
      <c r="E78" s="9"/>
      <c r="F78" s="9"/>
      <c r="G78" s="9">
        <v>4.04</v>
      </c>
      <c r="H78" s="9"/>
      <c r="I78" s="9"/>
      <c r="J78" s="9"/>
      <c r="K78" s="10" t="s">
        <v>56</v>
      </c>
      <c r="L78" s="9">
        <f t="shared" si="14"/>
        <v>4.04</v>
      </c>
    </row>
    <row r="79" spans="1:12" ht="16.5" customHeight="1">
      <c r="A79" s="48">
        <v>6550010</v>
      </c>
      <c r="B79" s="41" t="s">
        <v>114</v>
      </c>
      <c r="C79" s="9">
        <v>0</v>
      </c>
      <c r="D79" s="9">
        <v>0</v>
      </c>
      <c r="E79" s="9">
        <v>3.98</v>
      </c>
      <c r="F79" s="9">
        <v>4.1399999999999997</v>
      </c>
      <c r="G79" s="9">
        <v>4.2300000000000004</v>
      </c>
      <c r="H79" s="9">
        <v>5.0599999999999996</v>
      </c>
      <c r="I79" s="9"/>
      <c r="J79" s="9"/>
      <c r="K79" s="10" t="s">
        <v>56</v>
      </c>
      <c r="L79" s="9">
        <f t="shared" si="14"/>
        <v>17.41</v>
      </c>
    </row>
    <row r="80" spans="1:12" ht="16.5" customHeight="1">
      <c r="A80" s="49"/>
      <c r="B80" s="42" t="s">
        <v>59</v>
      </c>
      <c r="C80" s="12">
        <f t="shared" ref="C80:J80" si="18">SUM(C65:C79)</f>
        <v>17.36</v>
      </c>
      <c r="D80" s="12">
        <f t="shared" si="18"/>
        <v>13.27</v>
      </c>
      <c r="E80" s="12">
        <f t="shared" si="18"/>
        <v>13.25</v>
      </c>
      <c r="F80" s="12">
        <f t="shared" si="18"/>
        <v>4.1399999999999997</v>
      </c>
      <c r="G80" s="12">
        <f t="shared" si="18"/>
        <v>18.850000000000001</v>
      </c>
      <c r="H80" s="12">
        <f t="shared" si="18"/>
        <v>16.329999999999998</v>
      </c>
      <c r="I80" s="12">
        <f t="shared" si="18"/>
        <v>25.42</v>
      </c>
      <c r="J80" s="12">
        <f t="shared" si="18"/>
        <v>29.28</v>
      </c>
      <c r="K80" s="13"/>
      <c r="L80" s="12">
        <f>SUM(L65:L79)</f>
        <v>137.90000000000003</v>
      </c>
    </row>
    <row r="81" spans="1:12" ht="16.5" customHeight="1">
      <c r="A81" s="49">
        <v>7216030</v>
      </c>
      <c r="B81" s="41" t="s">
        <v>147</v>
      </c>
      <c r="C81" s="9">
        <v>0</v>
      </c>
      <c r="D81" s="9"/>
      <c r="E81" s="9">
        <v>0</v>
      </c>
      <c r="F81" s="9"/>
      <c r="G81" s="9"/>
      <c r="H81" s="9">
        <v>3.66</v>
      </c>
      <c r="I81" s="9">
        <v>9.73</v>
      </c>
      <c r="J81" s="9"/>
      <c r="K81" s="10" t="s">
        <v>87</v>
      </c>
      <c r="L81" s="9">
        <f t="shared" ref="L81:L88" si="19">SUM(C81:K81)</f>
        <v>13.39</v>
      </c>
    </row>
    <row r="82" spans="1:12" ht="16.5" customHeight="1">
      <c r="A82" s="49">
        <v>7216040</v>
      </c>
      <c r="B82" s="41" t="s">
        <v>182</v>
      </c>
      <c r="C82" s="9"/>
      <c r="D82" s="9"/>
      <c r="E82" s="9"/>
      <c r="F82" s="9"/>
      <c r="G82" s="9"/>
      <c r="H82" s="9"/>
      <c r="I82" s="9"/>
      <c r="J82" s="9">
        <v>3.31</v>
      </c>
      <c r="K82" s="10" t="s">
        <v>87</v>
      </c>
      <c r="L82" s="9">
        <f t="shared" ref="L82" si="20">SUM(C82:K82)</f>
        <v>3.31</v>
      </c>
    </row>
    <row r="83" spans="1:12" ht="16.5" customHeight="1">
      <c r="A83" s="49">
        <v>7216070</v>
      </c>
      <c r="B83" s="41" t="s">
        <v>166</v>
      </c>
      <c r="C83" s="9"/>
      <c r="D83" s="9"/>
      <c r="E83" s="9"/>
      <c r="F83" s="9"/>
      <c r="G83" s="9"/>
      <c r="H83" s="9"/>
      <c r="I83" s="9">
        <v>1.68</v>
      </c>
      <c r="J83" s="9"/>
      <c r="K83" s="10" t="s">
        <v>87</v>
      </c>
      <c r="L83" s="9">
        <f t="shared" si="19"/>
        <v>1.68</v>
      </c>
    </row>
    <row r="84" spans="1:12" ht="16.5" customHeight="1">
      <c r="A84" s="48">
        <v>7216080</v>
      </c>
      <c r="B84" s="41" t="s">
        <v>85</v>
      </c>
      <c r="C84" s="9">
        <v>0</v>
      </c>
      <c r="D84" s="9"/>
      <c r="E84" s="9">
        <v>0</v>
      </c>
      <c r="F84" s="9"/>
      <c r="G84" s="9">
        <v>8.1</v>
      </c>
      <c r="H84" s="9">
        <v>6.69</v>
      </c>
      <c r="I84" s="9"/>
      <c r="J84" s="9"/>
      <c r="K84" s="10" t="s">
        <v>87</v>
      </c>
      <c r="L84" s="9">
        <f t="shared" si="19"/>
        <v>14.79</v>
      </c>
    </row>
    <row r="85" spans="1:12" ht="16.5" customHeight="1">
      <c r="A85" s="48">
        <v>7216090</v>
      </c>
      <c r="B85" s="41" t="s">
        <v>60</v>
      </c>
      <c r="C85" s="9">
        <v>0</v>
      </c>
      <c r="D85" s="9">
        <v>1.63</v>
      </c>
      <c r="E85" s="9">
        <v>0</v>
      </c>
      <c r="F85" s="9"/>
      <c r="G85" s="9"/>
      <c r="H85" s="9"/>
      <c r="I85" s="9"/>
      <c r="J85" s="9"/>
      <c r="K85" s="10" t="s">
        <v>87</v>
      </c>
      <c r="L85" s="9">
        <f t="shared" si="19"/>
        <v>1.63</v>
      </c>
    </row>
    <row r="86" spans="1:12" ht="16.5" customHeight="1">
      <c r="A86" s="48">
        <v>7216120</v>
      </c>
      <c r="B86" s="41" t="s">
        <v>61</v>
      </c>
      <c r="C86" s="9"/>
      <c r="D86" s="9"/>
      <c r="E86" s="9"/>
      <c r="F86" s="9">
        <v>2.7</v>
      </c>
      <c r="G86" s="9"/>
      <c r="H86" s="9"/>
      <c r="I86" s="9"/>
      <c r="J86" s="9"/>
      <c r="K86" s="10" t="s">
        <v>87</v>
      </c>
      <c r="L86" s="9">
        <f t="shared" si="19"/>
        <v>2.7</v>
      </c>
    </row>
    <row r="87" spans="1:12" ht="16.5" customHeight="1">
      <c r="A87" s="48">
        <v>7216200</v>
      </c>
      <c r="B87" s="41" t="s">
        <v>167</v>
      </c>
      <c r="C87" s="9"/>
      <c r="D87" s="9"/>
      <c r="E87" s="9"/>
      <c r="F87" s="9"/>
      <c r="G87" s="9"/>
      <c r="H87" s="9"/>
      <c r="I87" s="9">
        <v>3.21</v>
      </c>
      <c r="J87" s="9"/>
      <c r="K87" s="10" t="s">
        <v>87</v>
      </c>
      <c r="L87" s="9">
        <f t="shared" si="19"/>
        <v>3.21</v>
      </c>
    </row>
    <row r="88" spans="1:12" ht="16.5" customHeight="1">
      <c r="A88" s="48">
        <v>7563010</v>
      </c>
      <c r="B88" s="41" t="s">
        <v>115</v>
      </c>
      <c r="C88" s="9">
        <v>2.75</v>
      </c>
      <c r="D88" s="9">
        <v>0</v>
      </c>
      <c r="E88" s="9">
        <v>0</v>
      </c>
      <c r="F88" s="9"/>
      <c r="G88" s="9"/>
      <c r="H88" s="9"/>
      <c r="I88" s="9"/>
      <c r="J88" s="9"/>
      <c r="K88" s="10" t="s">
        <v>87</v>
      </c>
      <c r="L88" s="9">
        <f t="shared" si="19"/>
        <v>2.75</v>
      </c>
    </row>
    <row r="89" spans="1:12" ht="16.5" customHeight="1">
      <c r="A89" s="49"/>
      <c r="B89" s="42" t="s">
        <v>62</v>
      </c>
      <c r="C89" s="12">
        <f t="shared" ref="C89" si="21">SUM(C81:C88)</f>
        <v>2.75</v>
      </c>
      <c r="D89" s="12">
        <f t="shared" ref="D89:I89" si="22">SUM(D81:D88)</f>
        <v>1.63</v>
      </c>
      <c r="E89" s="12">
        <f t="shared" si="22"/>
        <v>0</v>
      </c>
      <c r="F89" s="12">
        <f t="shared" si="22"/>
        <v>2.7</v>
      </c>
      <c r="G89" s="12">
        <f t="shared" si="22"/>
        <v>8.1</v>
      </c>
      <c r="H89" s="12">
        <f t="shared" si="22"/>
        <v>10.350000000000001</v>
      </c>
      <c r="I89" s="12">
        <f t="shared" si="22"/>
        <v>14.620000000000001</v>
      </c>
      <c r="J89" s="12">
        <f>SUM(J81:J88)</f>
        <v>3.31</v>
      </c>
      <c r="K89" s="13"/>
      <c r="L89" s="12">
        <f>SUM(L81:L88)</f>
        <v>43.460000000000008</v>
      </c>
    </row>
    <row r="90" spans="1:12" ht="16.5" customHeight="1">
      <c r="A90" s="48">
        <v>8601030</v>
      </c>
      <c r="B90" s="41" t="s">
        <v>183</v>
      </c>
      <c r="C90" s="9"/>
      <c r="D90" s="9"/>
      <c r="E90" s="9"/>
      <c r="F90" s="9"/>
      <c r="G90" s="9"/>
      <c r="H90" s="9"/>
      <c r="I90" s="9"/>
      <c r="J90" s="9">
        <v>5.29</v>
      </c>
      <c r="K90" s="10" t="s">
        <v>169</v>
      </c>
      <c r="L90" s="9">
        <f t="shared" ref="L90:L91" si="23">SUM(C90:K90)</f>
        <v>5.29</v>
      </c>
    </row>
    <row r="91" spans="1:12" ht="16.5" customHeight="1">
      <c r="A91" s="48">
        <v>8601050</v>
      </c>
      <c r="B91" s="41" t="s">
        <v>184</v>
      </c>
      <c r="C91" s="9"/>
      <c r="D91" s="9"/>
      <c r="E91" s="9"/>
      <c r="F91" s="9"/>
      <c r="G91" s="9"/>
      <c r="H91" s="9"/>
      <c r="I91" s="9"/>
      <c r="J91" s="9">
        <v>2.78</v>
      </c>
      <c r="K91" s="10" t="s">
        <v>169</v>
      </c>
      <c r="L91" s="9">
        <f t="shared" si="23"/>
        <v>2.78</v>
      </c>
    </row>
    <row r="92" spans="1:12" ht="16.5" customHeight="1">
      <c r="A92" s="48">
        <v>8602010</v>
      </c>
      <c r="B92" s="41" t="s">
        <v>116</v>
      </c>
      <c r="C92" s="9"/>
      <c r="D92" s="9"/>
      <c r="E92" s="9">
        <v>3.77</v>
      </c>
      <c r="F92" s="9">
        <v>2.2200000000000002</v>
      </c>
      <c r="G92" s="9"/>
      <c r="H92" s="9"/>
      <c r="I92" s="9"/>
      <c r="J92" s="9"/>
      <c r="K92" s="10" t="s">
        <v>63</v>
      </c>
      <c r="L92" s="9">
        <f t="shared" ref="L92:L100" si="24">SUM(C92:K92)</f>
        <v>5.99</v>
      </c>
    </row>
    <row r="93" spans="1:12" ht="16.5" customHeight="1">
      <c r="A93" s="48">
        <v>8602011</v>
      </c>
      <c r="B93" s="41" t="s">
        <v>117</v>
      </c>
      <c r="C93" s="9">
        <v>0</v>
      </c>
      <c r="D93" s="9">
        <v>0</v>
      </c>
      <c r="E93" s="9">
        <v>4.34</v>
      </c>
      <c r="F93" s="9"/>
      <c r="G93" s="9"/>
      <c r="H93" s="9"/>
      <c r="I93" s="9"/>
      <c r="J93" s="9"/>
      <c r="K93" s="10" t="s">
        <v>63</v>
      </c>
      <c r="L93" s="9">
        <f t="shared" si="24"/>
        <v>4.34</v>
      </c>
    </row>
    <row r="94" spans="1:12" ht="16.5" customHeight="1">
      <c r="A94" s="48">
        <v>8602014</v>
      </c>
      <c r="B94" s="41" t="s">
        <v>168</v>
      </c>
      <c r="C94" s="9"/>
      <c r="D94" s="9"/>
      <c r="E94" s="9"/>
      <c r="F94" s="9"/>
      <c r="G94" s="9"/>
      <c r="H94" s="9"/>
      <c r="I94" s="9">
        <v>7.05</v>
      </c>
      <c r="J94" s="9"/>
      <c r="K94" s="10" t="s">
        <v>169</v>
      </c>
      <c r="L94" s="9">
        <f t="shared" si="24"/>
        <v>7.05</v>
      </c>
    </row>
    <row r="95" spans="1:12" ht="16.5" customHeight="1">
      <c r="A95" s="48">
        <v>8602020</v>
      </c>
      <c r="B95" s="41" t="s">
        <v>118</v>
      </c>
      <c r="C95" s="9">
        <v>3.15</v>
      </c>
      <c r="D95" s="9">
        <v>0</v>
      </c>
      <c r="E95" s="9">
        <v>0</v>
      </c>
      <c r="F95" s="9"/>
      <c r="G95" s="9"/>
      <c r="H95" s="9"/>
      <c r="I95" s="9"/>
      <c r="J95" s="9"/>
      <c r="K95" s="10" t="s">
        <v>63</v>
      </c>
      <c r="L95" s="9">
        <f t="shared" si="24"/>
        <v>3.15</v>
      </c>
    </row>
    <row r="96" spans="1:12" ht="16.5" customHeight="1">
      <c r="A96" s="48">
        <v>8602030</v>
      </c>
      <c r="B96" s="41" t="s">
        <v>148</v>
      </c>
      <c r="C96" s="9"/>
      <c r="D96" s="9"/>
      <c r="E96" s="9"/>
      <c r="F96" s="9"/>
      <c r="G96" s="9"/>
      <c r="H96" s="9">
        <v>4.8600000000000003</v>
      </c>
      <c r="I96" s="9"/>
      <c r="J96" s="9"/>
      <c r="K96" s="10" t="s">
        <v>63</v>
      </c>
      <c r="L96" s="9">
        <f t="shared" si="24"/>
        <v>4.8600000000000003</v>
      </c>
    </row>
    <row r="97" spans="1:12" ht="16.5" customHeight="1">
      <c r="A97" s="48">
        <v>8602040</v>
      </c>
      <c r="B97" s="41" t="s">
        <v>64</v>
      </c>
      <c r="C97" s="9"/>
      <c r="D97" s="9"/>
      <c r="E97" s="9"/>
      <c r="F97" s="9">
        <v>4.34</v>
      </c>
      <c r="G97" s="9"/>
      <c r="H97" s="9"/>
      <c r="I97" s="9"/>
      <c r="J97" s="9"/>
      <c r="K97" s="10" t="s">
        <v>63</v>
      </c>
      <c r="L97" s="9">
        <f t="shared" si="24"/>
        <v>4.34</v>
      </c>
    </row>
    <row r="98" spans="1:12" ht="16.5" customHeight="1">
      <c r="A98" s="48">
        <v>8605020</v>
      </c>
      <c r="B98" s="41" t="s">
        <v>86</v>
      </c>
      <c r="C98" s="9"/>
      <c r="D98" s="9"/>
      <c r="E98" s="9"/>
      <c r="F98" s="9"/>
      <c r="G98" s="9">
        <v>3.45</v>
      </c>
      <c r="H98" s="9"/>
      <c r="I98" s="9"/>
      <c r="J98" s="9"/>
      <c r="K98" s="10" t="s">
        <v>63</v>
      </c>
      <c r="L98" s="9">
        <f t="shared" si="24"/>
        <v>3.45</v>
      </c>
    </row>
    <row r="99" spans="1:12" ht="16.5" customHeight="1">
      <c r="A99" s="48">
        <v>8605050</v>
      </c>
      <c r="B99" s="41" t="s">
        <v>65</v>
      </c>
      <c r="C99" s="9"/>
      <c r="D99" s="9"/>
      <c r="E99" s="9"/>
      <c r="F99" s="9">
        <v>1.33</v>
      </c>
      <c r="G99" s="9"/>
      <c r="H99" s="9"/>
      <c r="I99" s="9"/>
      <c r="J99" s="9"/>
      <c r="K99" s="10" t="s">
        <v>66</v>
      </c>
      <c r="L99" s="9">
        <f t="shared" si="24"/>
        <v>1.33</v>
      </c>
    </row>
    <row r="100" spans="1:12" ht="16.5" customHeight="1">
      <c r="A100" s="48">
        <v>8609010</v>
      </c>
      <c r="B100" s="41" t="s">
        <v>67</v>
      </c>
      <c r="C100" s="9"/>
      <c r="D100" s="9"/>
      <c r="E100" s="9"/>
      <c r="F100" s="9">
        <v>2.06</v>
      </c>
      <c r="G100" s="9"/>
      <c r="H100" s="9"/>
      <c r="I100" s="9"/>
      <c r="J100" s="9"/>
      <c r="K100" s="10" t="s">
        <v>66</v>
      </c>
      <c r="L100" s="9">
        <f t="shared" si="24"/>
        <v>2.06</v>
      </c>
    </row>
    <row r="101" spans="1:12" ht="16.5" customHeight="1">
      <c r="A101" s="48"/>
      <c r="B101" s="42" t="s">
        <v>68</v>
      </c>
      <c r="C101" s="12">
        <f>SUM(C90:C100)</f>
        <v>3.15</v>
      </c>
      <c r="D101" s="12">
        <f t="shared" ref="D101:I101" si="25">SUM(D90:D100)</f>
        <v>0</v>
      </c>
      <c r="E101" s="12">
        <f t="shared" si="25"/>
        <v>8.11</v>
      </c>
      <c r="F101" s="12">
        <f t="shared" si="25"/>
        <v>9.9500000000000011</v>
      </c>
      <c r="G101" s="12">
        <f t="shared" si="25"/>
        <v>3.45</v>
      </c>
      <c r="H101" s="12">
        <f t="shared" si="25"/>
        <v>4.8600000000000003</v>
      </c>
      <c r="I101" s="12">
        <f t="shared" si="25"/>
        <v>7.05</v>
      </c>
      <c r="J101" s="12">
        <f>SUM(J90:J100)</f>
        <v>8.07</v>
      </c>
      <c r="K101" s="13"/>
      <c r="L101" s="12">
        <f>SUM(L90:L100)</f>
        <v>44.64</v>
      </c>
    </row>
    <row r="102" spans="1:12" ht="22.5" customHeight="1">
      <c r="A102" s="48"/>
      <c r="B102" s="14" t="s">
        <v>69</v>
      </c>
      <c r="C102" s="12">
        <f t="shared" ref="C102:I102" si="26">SUM(C13,C33,C43,C54,C64,C80,C89,C101)</f>
        <v>65.72</v>
      </c>
      <c r="D102" s="12">
        <f t="shared" si="26"/>
        <v>35.82</v>
      </c>
      <c r="E102" s="12">
        <f t="shared" si="26"/>
        <v>64.989999999999995</v>
      </c>
      <c r="F102" s="12">
        <f t="shared" si="26"/>
        <v>156.92999999999995</v>
      </c>
      <c r="G102" s="12">
        <f t="shared" si="26"/>
        <v>108.96</v>
      </c>
      <c r="H102" s="12">
        <f t="shared" si="26"/>
        <v>114.55</v>
      </c>
      <c r="I102" s="12">
        <f t="shared" si="26"/>
        <v>117.58</v>
      </c>
      <c r="J102" s="12">
        <f>SUM(J13,J33,J43,J54,J64,J80,J89,J101)</f>
        <v>103.74000000000001</v>
      </c>
      <c r="K102" s="13"/>
      <c r="L102" s="12">
        <f>SUM(L13,L33,L43,L54,L64,L80,L89,L101)</f>
        <v>768.29000000000008</v>
      </c>
    </row>
    <row r="103" spans="1:12" ht="22.5" customHeight="1">
      <c r="A103" s="48"/>
      <c r="B103" s="11" t="s">
        <v>19</v>
      </c>
      <c r="C103" s="15">
        <v>2469.7959999999998</v>
      </c>
      <c r="D103" s="15">
        <v>1587.104</v>
      </c>
      <c r="E103" s="15">
        <v>3467.4110000000001</v>
      </c>
      <c r="F103" s="15">
        <v>3781.1790000000001</v>
      </c>
      <c r="G103" s="15">
        <v>6652.43</v>
      </c>
      <c r="H103" s="15">
        <v>6519.5039999999999</v>
      </c>
      <c r="I103" s="15">
        <v>6523.7250000000004</v>
      </c>
      <c r="J103" s="15">
        <v>6806</v>
      </c>
      <c r="K103" s="16"/>
      <c r="L103" s="17">
        <f>SUM(C103:K103)</f>
        <v>37807.148999999998</v>
      </c>
    </row>
    <row r="104" spans="1:12" ht="22.5" customHeight="1">
      <c r="A104" s="48"/>
      <c r="B104" s="45" t="s">
        <v>170</v>
      </c>
      <c r="C104" s="18">
        <f>ROUND(C103/C102,1)</f>
        <v>37.6</v>
      </c>
      <c r="D104" s="18">
        <f t="shared" ref="D104:I104" si="27">ROUND(D103/D102,1)</f>
        <v>44.3</v>
      </c>
      <c r="E104" s="18">
        <f t="shared" si="27"/>
        <v>53.4</v>
      </c>
      <c r="F104" s="18">
        <f t="shared" si="27"/>
        <v>24.1</v>
      </c>
      <c r="G104" s="18">
        <f t="shared" si="27"/>
        <v>61.1</v>
      </c>
      <c r="H104" s="18">
        <f t="shared" si="27"/>
        <v>56.9</v>
      </c>
      <c r="I104" s="18">
        <f t="shared" si="27"/>
        <v>55.5</v>
      </c>
      <c r="J104" s="18">
        <f t="shared" ref="J104" si="28">ROUND(J103/J102,1)</f>
        <v>65.599999999999994</v>
      </c>
      <c r="K104" s="16"/>
      <c r="L104" s="18">
        <f>ROUND(L103/L102,1)</f>
        <v>49.2</v>
      </c>
    </row>
    <row r="105" spans="1:12" ht="16.5" customHeight="1"/>
    <row r="106" spans="1:12" ht="16.5" customHeight="1"/>
    <row r="107" spans="1:12" ht="16.5" customHeight="1"/>
    <row r="108" spans="1:12" ht="16.5" customHeight="1"/>
    <row r="109" spans="1:12" ht="16.5" customHeight="1"/>
    <row r="110" spans="1:12" ht="16.5" customHeight="1"/>
    <row r="111" spans="1:12" ht="16.5" customHeight="1"/>
    <row r="112" spans="1: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</sheetData>
  <mergeCells count="1">
    <mergeCell ref="B1:L1"/>
  </mergeCells>
  <phoneticPr fontId="9"/>
  <printOptions horizontalCentered="1"/>
  <pageMargins left="0.59055118110236227" right="0.59055118110236227" top="0.39370078740157483" bottom="0.39370078740157483" header="0.31496062992125984" footer="0.19685039370078741"/>
  <pageSetup paperSize="9" orientation="portrait" r:id="rId1"/>
  <headerFooter>
    <oddFooter>&amp;C&amp;"ＭＳ ゴシック,標準"&amp;8&amp;P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34"/>
  <sheetViews>
    <sheetView tabSelected="1" view="pageBreakPreview" zoomScaleNormal="100" zoomScaleSheetLayoutView="100" workbookViewId="0">
      <selection activeCell="A2" sqref="A2"/>
    </sheetView>
  </sheetViews>
  <sheetFormatPr defaultRowHeight="13.5"/>
  <cols>
    <col min="1" max="1" width="30.125" style="2" customWidth="1"/>
    <col min="2" max="2" width="1.875" style="2" customWidth="1"/>
    <col min="3" max="3" width="30.625" style="2" customWidth="1"/>
    <col min="4" max="4" width="1.875" style="4" customWidth="1"/>
    <col min="5" max="5" width="30.125" style="2" customWidth="1"/>
    <col min="6" max="6" width="9" style="2" customWidth="1"/>
    <col min="7" max="16384" width="9" style="2"/>
  </cols>
  <sheetData>
    <row r="1" spans="1:7" ht="25.5" customHeight="1">
      <c r="A1" s="53" t="s">
        <v>91</v>
      </c>
      <c r="B1" s="53"/>
      <c r="C1" s="53"/>
      <c r="D1" s="53"/>
      <c r="E1" s="53"/>
      <c r="F1" s="1"/>
    </row>
    <row r="2" spans="1:7" ht="24.75" customHeight="1">
      <c r="A2" s="19" t="s">
        <v>0</v>
      </c>
      <c r="B2" s="19"/>
      <c r="C2" s="20" t="s">
        <v>1</v>
      </c>
      <c r="D2" s="19"/>
      <c r="E2" s="19" t="s">
        <v>2</v>
      </c>
      <c r="F2" s="3"/>
    </row>
    <row r="3" spans="1:7" ht="32.25" customHeight="1">
      <c r="A3" s="21"/>
      <c r="B3" s="21"/>
      <c r="C3" s="22" t="s">
        <v>92</v>
      </c>
      <c r="D3" s="23"/>
      <c r="E3" s="21" t="s">
        <v>122</v>
      </c>
    </row>
    <row r="4" spans="1:7" ht="32.25" customHeight="1">
      <c r="A4" s="24"/>
      <c r="B4" s="21"/>
      <c r="C4" s="21"/>
      <c r="D4" s="25"/>
      <c r="E4" s="24"/>
    </row>
    <row r="5" spans="1:7" ht="32.25" customHeight="1">
      <c r="A5" s="21" t="s">
        <v>21</v>
      </c>
      <c r="B5" s="21"/>
      <c r="C5" s="22" t="s">
        <v>20</v>
      </c>
      <c r="D5" s="23"/>
      <c r="E5" s="21" t="s">
        <v>3</v>
      </c>
    </row>
    <row r="6" spans="1:7" ht="32.25" customHeight="1">
      <c r="A6" s="21" t="s">
        <v>120</v>
      </c>
      <c r="B6" s="21"/>
      <c r="C6" s="21"/>
      <c r="D6" s="25"/>
      <c r="E6" s="21" t="s">
        <v>4</v>
      </c>
    </row>
    <row r="7" spans="1:7" ht="32.25" customHeight="1">
      <c r="A7" s="21" t="s">
        <v>130</v>
      </c>
      <c r="B7" s="21"/>
      <c r="C7" s="31" t="s">
        <v>93</v>
      </c>
      <c r="D7" s="19"/>
      <c r="E7" s="21"/>
      <c r="F7" s="5"/>
    </row>
    <row r="8" spans="1:7" ht="32.25" customHeight="1" thickBot="1">
      <c r="A8" s="54"/>
      <c r="B8" s="21"/>
      <c r="C8" s="26"/>
      <c r="D8" s="19"/>
      <c r="E8" s="21" t="s">
        <v>22</v>
      </c>
      <c r="F8" s="5"/>
    </row>
    <row r="9" spans="1:7" ht="32.25" customHeight="1" thickTop="1" thickBot="1">
      <c r="A9" s="54"/>
      <c r="B9" s="21"/>
      <c r="C9" s="37" t="s">
        <v>192</v>
      </c>
      <c r="D9" s="19"/>
      <c r="E9" s="21" t="s">
        <v>124</v>
      </c>
      <c r="F9" s="5"/>
    </row>
    <row r="10" spans="1:7" ht="32.25" customHeight="1" thickTop="1" thickBot="1">
      <c r="A10" s="54" t="s">
        <v>194</v>
      </c>
      <c r="B10" s="26"/>
      <c r="C10" s="26"/>
      <c r="D10" s="25"/>
      <c r="E10" s="27"/>
      <c r="F10" s="5"/>
    </row>
    <row r="11" spans="1:7" ht="32.25" customHeight="1" thickBot="1">
      <c r="A11" s="54"/>
      <c r="B11" s="26"/>
      <c r="C11" s="39" t="s">
        <v>193</v>
      </c>
      <c r="D11" s="28"/>
      <c r="E11" s="27" t="s">
        <v>126</v>
      </c>
      <c r="F11" s="5"/>
    </row>
    <row r="12" spans="1:7" ht="32.25" customHeight="1">
      <c r="A12" s="21"/>
      <c r="B12" s="26"/>
      <c r="C12" s="26"/>
      <c r="D12" s="28"/>
      <c r="E12" s="21" t="s">
        <v>125</v>
      </c>
      <c r="F12" s="5"/>
    </row>
    <row r="13" spans="1:7" ht="32.25" customHeight="1">
      <c r="A13" s="29"/>
      <c r="B13" s="30"/>
      <c r="C13" s="31" t="s">
        <v>119</v>
      </c>
      <c r="D13" s="19"/>
      <c r="E13" s="32" t="s">
        <v>123</v>
      </c>
      <c r="F13" s="5"/>
      <c r="G13" s="6"/>
    </row>
    <row r="14" spans="1:7" ht="32.25" customHeight="1">
      <c r="A14" s="29"/>
      <c r="B14" s="30"/>
      <c r="C14" s="26"/>
      <c r="D14" s="19"/>
      <c r="E14" s="24" t="s">
        <v>5</v>
      </c>
      <c r="F14" s="5"/>
      <c r="G14" s="6"/>
    </row>
    <row r="15" spans="1:7" ht="32.25" customHeight="1">
      <c r="A15" s="33" t="s">
        <v>23</v>
      </c>
      <c r="B15" s="30"/>
      <c r="C15" s="22" t="s">
        <v>6</v>
      </c>
      <c r="D15" s="23"/>
      <c r="E15" s="24"/>
      <c r="F15" s="5"/>
      <c r="G15" s="6"/>
    </row>
    <row r="16" spans="1:7" ht="32.25" customHeight="1">
      <c r="A16" s="21"/>
      <c r="B16" s="21"/>
      <c r="C16" s="24"/>
      <c r="D16" s="19"/>
      <c r="E16" s="21" t="s">
        <v>7</v>
      </c>
      <c r="F16" s="5"/>
      <c r="G16" s="6"/>
    </row>
    <row r="17" spans="1:6" ht="32.25" customHeight="1">
      <c r="A17" s="33"/>
      <c r="B17" s="30"/>
      <c r="C17" s="31" t="s">
        <v>24</v>
      </c>
      <c r="D17" s="19"/>
      <c r="E17" s="21"/>
      <c r="F17" s="5"/>
    </row>
    <row r="18" spans="1:6" ht="32.25" customHeight="1">
      <c r="A18" s="21" t="s">
        <v>121</v>
      </c>
      <c r="B18" s="21"/>
      <c r="C18" s="21"/>
      <c r="D18" s="25"/>
      <c r="E18" s="21" t="s">
        <v>8</v>
      </c>
      <c r="F18" s="5"/>
    </row>
    <row r="19" spans="1:6" ht="32.25" customHeight="1">
      <c r="A19" s="21"/>
      <c r="B19" s="26"/>
      <c r="C19" s="22" t="s">
        <v>9</v>
      </c>
      <c r="D19" s="23"/>
      <c r="E19" s="21"/>
      <c r="F19" s="5"/>
    </row>
    <row r="20" spans="1:6" ht="32.25" customHeight="1">
      <c r="A20" s="21"/>
      <c r="B20" s="21"/>
      <c r="C20" s="21"/>
      <c r="D20" s="34"/>
      <c r="E20" s="21" t="s">
        <v>10</v>
      </c>
      <c r="F20" s="5"/>
    </row>
    <row r="21" spans="1:6" ht="32.25" customHeight="1">
      <c r="A21" s="35" t="s">
        <v>128</v>
      </c>
      <c r="B21" s="21"/>
      <c r="C21" s="22" t="s">
        <v>11</v>
      </c>
      <c r="D21" s="23"/>
      <c r="E21" s="21" t="s">
        <v>12</v>
      </c>
      <c r="F21" s="5"/>
    </row>
    <row r="22" spans="1:6" ht="32.25" customHeight="1">
      <c r="A22" s="21" t="s">
        <v>129</v>
      </c>
      <c r="B22" s="21"/>
      <c r="C22" s="21"/>
      <c r="D22" s="25"/>
      <c r="E22" s="35" t="s">
        <v>127</v>
      </c>
      <c r="F22" s="5"/>
    </row>
    <row r="23" spans="1:6" ht="32.25" customHeight="1">
      <c r="A23" s="21" t="s">
        <v>13</v>
      </c>
      <c r="B23" s="26"/>
      <c r="C23" s="31" t="s">
        <v>14</v>
      </c>
      <c r="D23" s="19"/>
      <c r="E23" s="21" t="s">
        <v>150</v>
      </c>
      <c r="F23" s="5"/>
    </row>
    <row r="24" spans="1:6" ht="32.25" customHeight="1">
      <c r="A24" s="21" t="s">
        <v>15</v>
      </c>
      <c r="B24" s="21"/>
      <c r="C24" s="21"/>
      <c r="D24" s="25"/>
      <c r="E24" s="21" t="s">
        <v>151</v>
      </c>
      <c r="F24" s="5"/>
    </row>
    <row r="25" spans="1:6" ht="32.25" customHeight="1">
      <c r="A25" s="24"/>
      <c r="B25" s="30"/>
      <c r="C25" s="36" t="s">
        <v>16</v>
      </c>
      <c r="D25" s="23"/>
      <c r="E25" s="21" t="s">
        <v>152</v>
      </c>
      <c r="F25" s="5"/>
    </row>
    <row r="26" spans="1:6" ht="32.25" customHeight="1" thickBot="1">
      <c r="A26" s="21" t="s">
        <v>17</v>
      </c>
      <c r="B26" s="30"/>
      <c r="C26" s="19"/>
      <c r="D26" s="25"/>
      <c r="E26" s="21" t="s">
        <v>18</v>
      </c>
      <c r="F26" s="5"/>
    </row>
    <row r="27" spans="1:6" ht="32.25" customHeight="1" thickBot="1">
      <c r="A27" s="35" t="s">
        <v>149</v>
      </c>
      <c r="B27" s="30"/>
      <c r="C27" s="38" t="s">
        <v>25</v>
      </c>
      <c r="D27" s="25"/>
      <c r="E27" s="21"/>
      <c r="F27" s="5"/>
    </row>
    <row r="28" spans="1:6" ht="32.25" customHeight="1">
      <c r="A28" s="24"/>
      <c r="B28" s="26"/>
      <c r="C28" s="21"/>
      <c r="D28" s="21"/>
      <c r="E28" s="21"/>
      <c r="F28" s="5"/>
    </row>
    <row r="29" spans="1:6" ht="30.75" customHeight="1">
      <c r="D29" s="2"/>
    </row>
    <row r="30" spans="1:6" ht="30.75" customHeight="1"/>
    <row r="31" spans="1:6" ht="30.75" customHeight="1"/>
    <row r="32" spans="1:6" ht="30.75" customHeight="1"/>
    <row r="33" ht="30.75" customHeight="1"/>
    <row r="34" ht="25.5" customHeight="1"/>
  </sheetData>
  <mergeCells count="3">
    <mergeCell ref="A1:E1"/>
    <mergeCell ref="A8:A9"/>
    <mergeCell ref="A10:A11"/>
  </mergeCells>
  <phoneticPr fontId="9"/>
  <pageMargins left="0.78740157480314965" right="0.19685039370078741" top="0.39370078740157483" bottom="0.19685039370078741" header="0.31496062992125984" footer="0.31496062992125984"/>
  <pageSetup paperSize="9" orientation="portrait" horizontalDpi="300" verticalDpi="300" r:id="rId1"/>
  <headerFooter>
    <oddFooter>&amp;C&amp;"ＭＳ ゴシック,標準"&amp;8 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利用間伐実績</vt:lpstr>
      <vt:lpstr>事業フロー図</vt:lpstr>
      <vt:lpstr>事業フロー図!Print_Area</vt:lpstr>
      <vt:lpstr>利用間伐実績!Print_Area</vt:lpstr>
      <vt:lpstr>利用間伐実績!Print_Titles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bunshurin4</dc:creator>
  <cp:lastModifiedBy>bunshurin</cp:lastModifiedBy>
  <cp:lastPrinted>2020-03-18T04:07:56Z</cp:lastPrinted>
  <dcterms:created xsi:type="dcterms:W3CDTF">2012-04-02T06:57:23Z</dcterms:created>
  <dcterms:modified xsi:type="dcterms:W3CDTF">2020-03-18T04:07:59Z</dcterms:modified>
</cp:coreProperties>
</file>